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3">受益脱贫户满意度!$A$4:$G$10</definedName>
  </definedNames>
  <calcPr calcId="144525"/>
</workbook>
</file>

<file path=xl/sharedStrings.xml><?xml version="1.0" encoding="utf-8"?>
<sst xmlns="http://schemas.openxmlformats.org/spreadsheetml/2006/main" count="221" uniqueCount="136">
  <si>
    <t>绩效目标自评表</t>
  </si>
  <si>
    <t>(2023年度）</t>
  </si>
  <si>
    <t>项目名称</t>
  </si>
  <si>
    <t>柳北区白露街道珍稀植物种植园配套设施建设项目</t>
  </si>
  <si>
    <t>项目负责人及电话</t>
  </si>
  <si>
    <t>杨洋  07722857736</t>
  </si>
  <si>
    <t>主管部门</t>
  </si>
  <si>
    <t>柳北区乡村振兴局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</si>
  <si>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</si>
  <si>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</si>
  <si>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</si>
  <si>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</si>
  <si>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</si>
  <si>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</si>
  <si>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</si>
  <si>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</si>
  <si>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</si>
  <si>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</si>
  <si>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</si>
  <si>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</si>
  <si>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</si>
  <si>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</si>
  <si>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修建配套产业道路等基础设施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</si>
  <si>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</si>
  <si>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</si>
  <si>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</si>
  <si>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</si>
  <si>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</si>
  <si>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</si>
  <si>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</si>
  <si>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</si>
  <si>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</si>
  <si>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r>
      <rPr>
        <sz val="10.5"/>
        <color rgb="FF000000"/>
        <rFont val="宋体"/>
        <charset val="134"/>
      </rPr>
      <t>建设产业基地配套设施≥*</t>
    </r>
    <r>
      <rPr>
        <sz val="10.5"/>
        <color rgb="FF000000"/>
        <rFont val="宋体"/>
        <charset val="134"/>
      </rPr>
      <t>*处</t>
    </r>
  </si>
  <si>
    <t>质量指标</t>
  </si>
  <si>
    <r>
      <rPr>
        <sz val="10.5"/>
        <color rgb="FF000000"/>
        <rFont val="宋体"/>
        <charset val="134"/>
      </rPr>
      <t>项目（工程）验收合格率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</si>
  <si>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</si>
  <si>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</si>
  <si>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成本指标</t>
  </si>
  <si>
    <r>
      <rPr>
        <sz val="10.5"/>
        <color rgb="FF000000"/>
        <rFont val="宋体"/>
        <charset val="134"/>
      </rPr>
      <t>项目总投资≤*</t>
    </r>
    <r>
      <rPr>
        <sz val="10.5"/>
        <color rgb="FF000000"/>
        <rFont val="宋体"/>
        <charset val="134"/>
      </rPr>
      <t>*万元</t>
    </r>
  </si>
  <si>
    <t>效益指标（30分）</t>
  </si>
  <si>
    <t>社会效益指标</t>
  </si>
  <si>
    <t>受益脱贫户≥**人</t>
  </si>
  <si>
    <t>可持续影响指标</t>
  </si>
  <si>
    <t>使用年限≥**年</t>
  </si>
  <si>
    <t>满意度指标（10分）</t>
  </si>
  <si>
    <t>服务对象满意度指标</t>
  </si>
  <si>
    <r>
      <rPr>
        <sz val="10.5"/>
        <color rgb="FF000000"/>
        <rFont val="宋体"/>
        <charset val="134"/>
      </rPr>
      <t>受益脱贫户满意度</t>
    </r>
    <r>
      <rPr>
        <sz val="10.5"/>
        <color rgb="FF000000"/>
        <rFont val="宋体"/>
        <charset val="134"/>
      </rPr>
      <t>≥**%</t>
    </r>
  </si>
  <si>
    <t>总分</t>
  </si>
  <si>
    <t>填报人:杨洋</t>
  </si>
  <si>
    <t>联系电话：07722857736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</si>
  <si>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</si>
  <si>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</si>
  <si>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</si>
  <si>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</si>
  <si>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</si>
  <si>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</si>
  <si>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</si>
  <si>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</si>
  <si>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</si>
  <si>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</si>
  <si>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</si>
  <si>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柳财预追[2023]149号</t>
  </si>
  <si>
    <t>中央</t>
  </si>
  <si>
    <t>园艺村</t>
  </si>
  <si>
    <t>李迁福    李瑞珍    谭小妹</t>
  </si>
  <si>
    <t>柳财预追[2022]564号</t>
  </si>
  <si>
    <r>
      <rPr>
        <sz val="11"/>
        <color theme="1"/>
        <rFont val="宋体"/>
        <charset val="134"/>
        <scheme val="minor"/>
      </rPr>
      <t>柳财预追[2022</t>
    </r>
    <r>
      <rPr>
        <sz val="11"/>
        <color indexed="8"/>
        <rFont val="宋体"/>
        <charset val="134"/>
      </rPr>
      <t>]</t>
    </r>
    <r>
      <rPr>
        <sz val="11"/>
        <color indexed="8"/>
        <rFont val="宋体"/>
        <charset val="134"/>
      </rPr>
      <t>564号</t>
    </r>
  </si>
  <si>
    <t>自治区</t>
  </si>
  <si>
    <t>柳财预追[2023]271号</t>
  </si>
  <si>
    <t>柳财预[2022]986号</t>
  </si>
  <si>
    <t>市级</t>
  </si>
  <si>
    <t>合计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</si>
  <si>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</si>
  <si>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</si>
  <si>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</si>
  <si>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</si>
  <si>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</si>
  <si>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</si>
  <si>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</si>
  <si>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</si>
  <si>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</si>
  <si>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</si>
  <si>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</si>
  <si>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白露街道办事处</t>
  </si>
  <si>
    <t>园艺村四组</t>
  </si>
  <si>
    <t>李馨然</t>
  </si>
  <si>
    <t>450205********1027</t>
  </si>
  <si>
    <t>5</t>
  </si>
  <si>
    <t>之孙女</t>
  </si>
  <si>
    <t/>
  </si>
  <si>
    <t>韦家莲</t>
  </si>
  <si>
    <t>452725********0486</t>
  </si>
  <si>
    <t>配偶</t>
  </si>
  <si>
    <t>187****5321</t>
  </si>
  <si>
    <t>李迁福</t>
  </si>
  <si>
    <t>450211********0854</t>
  </si>
  <si>
    <t>户主</t>
  </si>
  <si>
    <t>134****1817</t>
  </si>
  <si>
    <t>杨冬兰</t>
  </si>
  <si>
    <t>450881********6329</t>
  </si>
  <si>
    <t>之儿媳</t>
  </si>
  <si>
    <t>135****2004</t>
  </si>
  <si>
    <t>李志刚</t>
  </si>
  <si>
    <t>450211********0836</t>
  </si>
  <si>
    <t>之子</t>
  </si>
  <si>
    <t>187****2667</t>
  </si>
  <si>
    <t>李瑞珍</t>
  </si>
  <si>
    <t>450211********0821</t>
  </si>
  <si>
    <t>2</t>
  </si>
  <si>
    <t>134****8029</t>
  </si>
  <si>
    <t>韦乙生</t>
  </si>
  <si>
    <t>450211********0817</t>
  </si>
  <si>
    <t>韦东明</t>
  </si>
  <si>
    <t>137****0582</t>
  </si>
  <si>
    <t>韦灵聪</t>
  </si>
  <si>
    <t>450205********1017</t>
  </si>
  <si>
    <t>之孙子</t>
  </si>
  <si>
    <t>谭小妹</t>
  </si>
  <si>
    <t>450211********0823</t>
  </si>
  <si>
    <t>150****9731</t>
  </si>
  <si>
    <t>韦灵强</t>
  </si>
  <si>
    <t>450205********1016</t>
  </si>
  <si>
    <t>周萍</t>
  </si>
  <si>
    <t>450205********0420</t>
  </si>
  <si>
    <t>2023年衔接资金项目受益脱贫户满意度抽查情况表</t>
  </si>
  <si>
    <t>部门：柳北区乡村振兴局</t>
  </si>
  <si>
    <t>项目名称：柳北区白露街道珍稀植物种植园配套设施建设项目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</si>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</sst>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.00_ "/>
    <numFmt numFmtId="177" formatCode="0.00_ "/>
  </numFmts>
  <fonts count="39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name val="Courier New"/>
      <charset val="134"/>
    </font>
    <font>
      <b/>
      <sz val="20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8" fillId="1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8" borderId="18" applyNumberFormat="0" applyFon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33" fillId="11" borderId="24" applyNumberFormat="0" applyAlignment="0" applyProtection="0">
      <alignment vertical="center"/>
    </xf>
    <xf numFmtId="0" fontId="26" fillId="11" borderId="20" applyNumberFormat="0" applyAlignment="0" applyProtection="0">
      <alignment vertical="center"/>
    </xf>
    <xf numFmtId="0" fontId="25" fillId="10" borderId="19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176" fontId="8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10" fontId="9" fillId="2" borderId="2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176" fontId="8" fillId="2" borderId="2" xfId="0" applyNumberFormat="1" applyFont="1" applyFill="1" applyBorder="1" applyAlignment="1">
      <alignment horizontal="right" vertical="center"/>
    </xf>
    <xf numFmtId="10" fontId="8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8" fillId="2" borderId="9" xfId="0" applyNumberFormat="1" applyFont="1" applyFill="1" applyBorder="1" applyAlignment="1">
      <alignment horizontal="center" vertical="center" wrapText="1"/>
    </xf>
    <xf numFmtId="176" fontId="8" fillId="2" borderId="9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176" fontId="8" fillId="2" borderId="10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176" fontId="8" fillId="2" borderId="4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77" fontId="16" fillId="0" borderId="2" xfId="0" applyNumberFormat="1" applyFont="1" applyBorder="1" applyAlignment="1">
      <alignment horizontal="center" vertical="center" wrapText="1"/>
    </xf>
    <xf numFmtId="10" fontId="17" fillId="0" borderId="2" xfId="0" applyNumberFormat="1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3" xfId="0" applyFont="1" applyBorder="1" applyAlignment="1">
      <alignment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2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0" fillId="2" borderId="14" xfId="0" applyFont="1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17" fillId="0" borderId="17" xfId="0" applyFont="1" applyBorder="1" applyAlignment="1">
      <alignment horizontal="center" vertical="center" wrapText="1"/>
    </xf>
    <xf numFmtId="0" fontId="0" fillId="0" borderId="2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267575" y="5083175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workbookViewId="0">
      <selection activeCell="N10" sqref="N10"/>
    </sheetView>
  </sheetViews>
  <sheetFormatPr defaultColWidth="9" defaultRowHeight="13.5"/>
  <cols>
    <col min="2" max="2" width="10" customWidth="1"/>
    <col min="3" max="3" width="17" customWidth="1"/>
    <col min="4" max="4" width="30.125" customWidth="1"/>
    <col min="5" max="5" width="13.625" customWidth="1"/>
    <col min="6" max="6" width="15.625" customWidth="1"/>
    <col min="7" max="7" width="11.125" customWidth="1"/>
  </cols>
  <sheetData>
    <row r="1" ht="31.5" spans="1:10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</row>
    <row r="2" ht="18.75" spans="1:10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</row>
    <row r="3" ht="20.1" customHeight="1" spans="1:10">
      <c r="A3" s="45" t="s">
        <v>2</v>
      </c>
      <c r="B3" s="45"/>
      <c r="C3" s="45"/>
      <c r="D3" s="46" t="s">
        <v>3</v>
      </c>
      <c r="E3" s="46"/>
      <c r="F3" s="45" t="s">
        <v>4</v>
      </c>
      <c r="G3" s="46" t="s">
        <v>5</v>
      </c>
      <c r="H3" s="46"/>
      <c r="I3" s="46"/>
      <c r="J3" s="46"/>
    </row>
    <row r="4" ht="20.1" customHeight="1" spans="1:10">
      <c r="A4" s="45" t="s">
        <v>6</v>
      </c>
      <c r="B4" s="45"/>
      <c r="C4" s="45"/>
      <c r="D4" s="46" t="s">
        <v>7</v>
      </c>
      <c r="E4" s="46"/>
      <c r="F4" s="45" t="s">
        <v>8</v>
      </c>
      <c r="G4" s="46" t="s">
        <v>7</v>
      </c>
      <c r="H4" s="46"/>
      <c r="I4" s="46"/>
      <c r="J4" s="46"/>
    </row>
    <row r="5" ht="20.1" customHeight="1" spans="1:10">
      <c r="A5" s="47" t="s">
        <v>9</v>
      </c>
      <c r="B5" s="48"/>
      <c r="C5" s="48"/>
      <c r="D5" s="46"/>
      <c r="E5" s="49" t="s">
        <v>10</v>
      </c>
      <c r="F5" s="49" t="s">
        <v>11</v>
      </c>
      <c r="G5" s="45" t="s">
        <v>12</v>
      </c>
      <c r="H5" s="45" t="s">
        <v>13</v>
      </c>
      <c r="I5" s="45"/>
      <c r="J5" s="45" t="s">
        <v>14</v>
      </c>
    </row>
    <row r="6" ht="20.1" customHeight="1" spans="1:10">
      <c r="A6" s="50"/>
      <c r="B6" s="51"/>
      <c r="C6" s="51"/>
      <c r="D6" s="45" t="s">
        <v>15</v>
      </c>
      <c r="E6" s="52">
        <f>2385060.63/10000</f>
        <v>238.506063</v>
      </c>
      <c r="F6" s="52">
        <f>2385060.63/10000</f>
        <v>238.506063</v>
      </c>
      <c r="G6" s="45">
        <v>10</v>
      </c>
      <c r="H6" s="53">
        <f>F6/E6</f>
        <v>1</v>
      </c>
      <c r="I6" s="53"/>
      <c r="J6" s="46">
        <v>10</v>
      </c>
    </row>
    <row r="7" ht="20.1" customHeight="1" spans="1:10">
      <c r="A7" s="50"/>
      <c r="B7" s="51"/>
      <c r="C7" s="51"/>
      <c r="D7" s="45" t="s">
        <v>16</v>
      </c>
      <c r="E7" s="52">
        <f>2385060.63/10000</f>
        <v>238.506063</v>
      </c>
      <c r="F7" s="52">
        <f>2385060.63/10000</f>
        <v>238.506063</v>
      </c>
      <c r="G7" s="45" t="s">
        <v>17</v>
      </c>
      <c r="H7" s="53">
        <f>F7/E7</f>
        <v>1</v>
      </c>
      <c r="I7" s="53"/>
      <c r="J7" s="45" t="s">
        <v>17</v>
      </c>
    </row>
    <row r="8" ht="20.1" customHeight="1" spans="1:10">
      <c r="A8" s="54"/>
      <c r="B8" s="55"/>
      <c r="C8" s="55"/>
      <c r="D8" s="45" t="s">
        <v>18</v>
      </c>
      <c r="E8" s="46"/>
      <c r="F8" s="46"/>
      <c r="G8" s="45" t="s">
        <v>17</v>
      </c>
      <c r="H8" s="46"/>
      <c r="I8" s="46"/>
      <c r="J8" s="45" t="s">
        <v>17</v>
      </c>
    </row>
    <row r="9" ht="20.1" customHeight="1" spans="1:10">
      <c r="A9" s="56" t="s">
        <v>19</v>
      </c>
      <c r="B9" s="45" t="s">
        <v>20</v>
      </c>
      <c r="C9" s="45"/>
      <c r="D9" s="45"/>
      <c r="E9" s="45"/>
      <c r="F9" s="45" t="s">
        <v>21</v>
      </c>
      <c r="G9" s="45"/>
      <c r="H9" s="45"/>
      <c r="I9" s="45"/>
      <c r="J9" s="45"/>
    </row>
    <row r="10" ht="27.95" customHeight="1" spans="1:10">
      <c r="A10" s="57"/>
      <c r="B10" s="46" t="s">
        <v>22</v>
      </c>
      <c r="C10" s="46"/>
      <c r="D10" s="46"/>
      <c r="E10" s="46"/>
      <c r="F10" s="46" t="s">
        <v>22</v>
      </c>
      <c r="G10" s="46"/>
      <c r="H10" s="46"/>
      <c r="I10" s="46"/>
      <c r="J10" s="46"/>
    </row>
    <row r="11" ht="29.25" customHeight="1" spans="1:10">
      <c r="A11" s="56" t="s">
        <v>23</v>
      </c>
      <c r="B11" s="45" t="s">
        <v>24</v>
      </c>
      <c r="C11" s="45" t="s">
        <v>25</v>
      </c>
      <c r="D11" s="45" t="s">
        <v>26</v>
      </c>
      <c r="E11" s="45" t="s">
        <v>12</v>
      </c>
      <c r="F11" s="45" t="s">
        <v>27</v>
      </c>
      <c r="G11" s="45" t="s">
        <v>28</v>
      </c>
      <c r="H11" s="45" t="s">
        <v>14</v>
      </c>
      <c r="I11" s="45" t="s">
        <v>29</v>
      </c>
      <c r="J11" s="45"/>
    </row>
    <row r="12" ht="20.1" customHeight="1" spans="1:10">
      <c r="A12" s="58"/>
      <c r="B12" s="45" t="s">
        <v>30</v>
      </c>
      <c r="C12" s="59" t="s">
        <v>31</v>
      </c>
      <c r="D12" s="60" t="s">
        <v>32</v>
      </c>
      <c r="E12" s="46">
        <v>20</v>
      </c>
      <c r="F12" s="46">
        <v>1</v>
      </c>
      <c r="G12" s="46">
        <v>1</v>
      </c>
      <c r="H12" s="46">
        <v>20</v>
      </c>
      <c r="I12" s="46"/>
      <c r="J12" s="46"/>
    </row>
    <row r="13" ht="20.1" customHeight="1" spans="1:10">
      <c r="A13" s="58"/>
      <c r="B13" s="45"/>
      <c r="C13" s="59" t="s">
        <v>33</v>
      </c>
      <c r="D13" s="46" t="s">
        <v>34</v>
      </c>
      <c r="E13" s="46">
        <v>10</v>
      </c>
      <c r="F13" s="61">
        <v>100</v>
      </c>
      <c r="G13" s="61">
        <v>100</v>
      </c>
      <c r="H13" s="46">
        <v>10</v>
      </c>
      <c r="I13" s="46"/>
      <c r="J13" s="46"/>
    </row>
    <row r="14" ht="20.1" customHeight="1" spans="1:10">
      <c r="A14" s="58"/>
      <c r="B14" s="45"/>
      <c r="C14" s="59" t="s">
        <v>35</v>
      </c>
      <c r="D14" s="46" t="s">
        <v>36</v>
      </c>
      <c r="E14" s="46">
        <v>10</v>
      </c>
      <c r="F14" s="61">
        <v>100</v>
      </c>
      <c r="G14" s="61">
        <v>100</v>
      </c>
      <c r="H14" s="46">
        <v>10</v>
      </c>
      <c r="I14" s="46"/>
      <c r="J14" s="46"/>
    </row>
    <row r="15" ht="20.1" customHeight="1" spans="1:10">
      <c r="A15" s="58"/>
      <c r="B15" s="45"/>
      <c r="C15" s="59" t="s">
        <v>37</v>
      </c>
      <c r="D15" s="46" t="s">
        <v>38</v>
      </c>
      <c r="E15" s="46">
        <v>10</v>
      </c>
      <c r="F15" s="52">
        <f>2385060.63/10000</f>
        <v>238.506063</v>
      </c>
      <c r="G15" s="52">
        <f>2385060.63/10000</f>
        <v>238.506063</v>
      </c>
      <c r="H15" s="46">
        <v>10</v>
      </c>
      <c r="I15" s="60"/>
      <c r="J15" s="66"/>
    </row>
    <row r="16" ht="20.1" customHeight="1" spans="1:10">
      <c r="A16" s="58"/>
      <c r="B16" s="58" t="s">
        <v>39</v>
      </c>
      <c r="C16" s="59" t="s">
        <v>40</v>
      </c>
      <c r="D16" s="46" t="s">
        <v>41</v>
      </c>
      <c r="E16" s="46">
        <v>15</v>
      </c>
      <c r="F16" s="46">
        <v>12</v>
      </c>
      <c r="G16" s="46">
        <v>12</v>
      </c>
      <c r="H16" s="46">
        <v>15</v>
      </c>
      <c r="I16" s="46"/>
      <c r="J16" s="46"/>
    </row>
    <row r="17" ht="20.1" customHeight="1" spans="1:10">
      <c r="A17" s="58"/>
      <c r="B17" s="57"/>
      <c r="C17" s="62" t="s">
        <v>42</v>
      </c>
      <c r="D17" s="46" t="s">
        <v>43</v>
      </c>
      <c r="E17" s="46">
        <v>15</v>
      </c>
      <c r="F17" s="46">
        <v>5</v>
      </c>
      <c r="G17" s="46">
        <v>5</v>
      </c>
      <c r="H17" s="46">
        <v>15</v>
      </c>
      <c r="I17" s="46"/>
      <c r="J17" s="46"/>
    </row>
    <row r="18" spans="1:10">
      <c r="A18" s="58"/>
      <c r="B18" s="56" t="s">
        <v>44</v>
      </c>
      <c r="C18" s="59" t="s">
        <v>45</v>
      </c>
      <c r="D18" s="46" t="s">
        <v>46</v>
      </c>
      <c r="E18" s="46">
        <v>10</v>
      </c>
      <c r="F18" s="46">
        <v>90</v>
      </c>
      <c r="G18" s="46">
        <v>100</v>
      </c>
      <c r="H18" s="46">
        <v>10</v>
      </c>
      <c r="I18" s="46"/>
      <c r="J18" s="46"/>
    </row>
    <row r="19" ht="18" customHeight="1" spans="1:10">
      <c r="A19" s="58"/>
      <c r="B19" s="58"/>
      <c r="C19" s="63"/>
      <c r="D19" s="46"/>
      <c r="E19" s="46"/>
      <c r="F19" s="46"/>
      <c r="G19" s="46"/>
      <c r="H19" s="46"/>
      <c r="I19" s="46"/>
      <c r="J19" s="46"/>
    </row>
    <row r="20" ht="20.1" customHeight="1" spans="1:10">
      <c r="A20" s="45" t="s">
        <v>47</v>
      </c>
      <c r="B20" s="45"/>
      <c r="C20" s="45"/>
      <c r="D20" s="45"/>
      <c r="E20" s="45">
        <v>90</v>
      </c>
      <c r="F20" s="46"/>
      <c r="G20" s="46"/>
      <c r="H20" s="46">
        <v>90</v>
      </c>
      <c r="I20" s="67"/>
      <c r="J20" s="67"/>
    </row>
    <row r="21" s="42" customFormat="1" ht="27" customHeight="1" spans="2:10">
      <c r="B21" s="64" t="s">
        <v>48</v>
      </c>
      <c r="C21" s="65"/>
      <c r="D21" s="65"/>
      <c r="F21" s="64" t="s">
        <v>49</v>
      </c>
      <c r="G21" s="65"/>
      <c r="H21" s="65"/>
      <c r="I21" s="65"/>
      <c r="J21" s="65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D21"/>
    <mergeCell ref="F21:J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scale="9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11"/>
  <sheetViews>
    <sheetView workbookViewId="0">
      <selection activeCell="H6" sqref="H6:K10"/>
    </sheetView>
  </sheetViews>
  <sheetFormatPr defaultColWidth="9" defaultRowHeight="13.5"/>
  <cols>
    <col min="1" max="1" width="16.875" customWidth="1"/>
    <col min="2" max="2" width="20.5" customWidth="1"/>
    <col min="4" max="4" width="16.25" customWidth="1"/>
    <col min="5" max="5" width="14.375" customWidth="1"/>
  </cols>
  <sheetData>
    <row r="4" ht="31.5" spans="1:11">
      <c r="A4" s="17" t="s">
        <v>50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ht="36" spans="1:11">
      <c r="A5" s="18" t="s">
        <v>2</v>
      </c>
      <c r="B5" s="18" t="s">
        <v>51</v>
      </c>
      <c r="C5" s="18" t="s">
        <v>52</v>
      </c>
      <c r="D5" s="19" t="s">
        <v>53</v>
      </c>
      <c r="E5" s="19" t="s">
        <v>54</v>
      </c>
      <c r="F5" s="19" t="s">
        <v>55</v>
      </c>
      <c r="G5" s="20" t="s">
        <v>56</v>
      </c>
      <c r="H5" s="20" t="s">
        <v>57</v>
      </c>
      <c r="I5" s="19" t="s">
        <v>58</v>
      </c>
      <c r="J5" s="19" t="s">
        <v>59</v>
      </c>
      <c r="K5" s="19" t="s">
        <v>60</v>
      </c>
    </row>
    <row r="6" ht="24.75" customHeight="1" spans="1:11">
      <c r="A6" s="21" t="s">
        <v>3</v>
      </c>
      <c r="B6" s="22" t="s">
        <v>61</v>
      </c>
      <c r="C6" s="23" t="s">
        <v>62</v>
      </c>
      <c r="D6" s="19">
        <v>910000</v>
      </c>
      <c r="E6" s="19">
        <v>910000</v>
      </c>
      <c r="F6" s="19">
        <v>0</v>
      </c>
      <c r="G6" s="24">
        <v>1</v>
      </c>
      <c r="H6" s="25" t="s">
        <v>63</v>
      </c>
      <c r="I6" s="34">
        <v>12</v>
      </c>
      <c r="J6" s="34">
        <v>3</v>
      </c>
      <c r="K6" s="35" t="s">
        <v>64</v>
      </c>
    </row>
    <row r="7" ht="26.25" customHeight="1" spans="1:11">
      <c r="A7" s="26"/>
      <c r="B7" s="22" t="s">
        <v>65</v>
      </c>
      <c r="C7" s="23" t="s">
        <v>62</v>
      </c>
      <c r="D7" s="19">
        <v>100000</v>
      </c>
      <c r="E7" s="19">
        <v>100000</v>
      </c>
      <c r="F7" s="19">
        <v>0</v>
      </c>
      <c r="G7" s="24">
        <v>1</v>
      </c>
      <c r="H7" s="27"/>
      <c r="I7" s="36"/>
      <c r="J7" s="36"/>
      <c r="K7" s="37"/>
    </row>
    <row r="8" ht="26.25" customHeight="1" spans="1:11">
      <c r="A8" s="26"/>
      <c r="B8" s="22" t="s">
        <v>66</v>
      </c>
      <c r="C8" s="23" t="s">
        <v>67</v>
      </c>
      <c r="D8" s="19">
        <v>140000</v>
      </c>
      <c r="E8" s="19">
        <v>140000</v>
      </c>
      <c r="F8" s="19">
        <v>0</v>
      </c>
      <c r="G8" s="24">
        <v>1</v>
      </c>
      <c r="H8" s="27"/>
      <c r="I8" s="36"/>
      <c r="J8" s="36"/>
      <c r="K8" s="37"/>
    </row>
    <row r="9" ht="26.25" customHeight="1" spans="1:11">
      <c r="A9" s="26"/>
      <c r="B9" s="22" t="s">
        <v>68</v>
      </c>
      <c r="C9" s="23" t="s">
        <v>67</v>
      </c>
      <c r="D9" s="19">
        <v>680040.42</v>
      </c>
      <c r="E9" s="19">
        <v>680040.42</v>
      </c>
      <c r="F9" s="19">
        <v>0</v>
      </c>
      <c r="G9" s="24">
        <v>1</v>
      </c>
      <c r="H9" s="27"/>
      <c r="I9" s="36"/>
      <c r="J9" s="36"/>
      <c r="K9" s="37"/>
    </row>
    <row r="10" ht="26.25" customHeight="1" spans="1:11">
      <c r="A10" s="28"/>
      <c r="B10" s="22" t="s">
        <v>69</v>
      </c>
      <c r="C10" s="23" t="s">
        <v>70</v>
      </c>
      <c r="D10" s="19">
        <v>555020.21</v>
      </c>
      <c r="E10" s="19">
        <v>555020.21</v>
      </c>
      <c r="F10" s="19">
        <v>0</v>
      </c>
      <c r="G10" s="24">
        <v>1</v>
      </c>
      <c r="H10" s="27"/>
      <c r="I10" s="38"/>
      <c r="J10" s="38"/>
      <c r="K10" s="39"/>
    </row>
    <row r="11" ht="21.75" customHeight="1" spans="1:11">
      <c r="A11" s="29" t="s">
        <v>71</v>
      </c>
      <c r="B11" s="30"/>
      <c r="C11" s="30"/>
      <c r="D11" s="31">
        <f>SUM(D6:D10)</f>
        <v>2385060.63</v>
      </c>
      <c r="E11" s="31">
        <f>SUM(E6:E10)</f>
        <v>2385060.63</v>
      </c>
      <c r="F11" s="31">
        <f>SUM(F6:F10)</f>
        <v>0</v>
      </c>
      <c r="G11" s="32">
        <f t="shared" ref="G11" si="0">E11/D11</f>
        <v>1</v>
      </c>
      <c r="H11" s="33" t="s">
        <v>17</v>
      </c>
      <c r="I11" s="40"/>
      <c r="J11" s="41"/>
      <c r="K11" s="13" t="s">
        <v>17</v>
      </c>
    </row>
  </sheetData>
  <mergeCells count="7">
    <mergeCell ref="A4:K4"/>
    <mergeCell ref="A11:C11"/>
    <mergeCell ref="A6:A10"/>
    <mergeCell ref="H6:H10"/>
    <mergeCell ref="I6:I10"/>
    <mergeCell ref="J6:J10"/>
    <mergeCell ref="K6:K10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17"/>
  <sheetViews>
    <sheetView workbookViewId="0">
      <selection activeCell="K1" sqref="K$1:K$1048576"/>
    </sheetView>
  </sheetViews>
  <sheetFormatPr defaultColWidth="9" defaultRowHeight="13.5"/>
  <cols>
    <col min="3" max="3" width="15.5" customWidth="1"/>
    <col min="5" max="5" width="17.125" customWidth="1"/>
    <col min="7" max="7" width="25.75" customWidth="1"/>
    <col min="10" max="10" width="16.5" customWidth="1"/>
  </cols>
  <sheetData>
    <row r="4" ht="25.5" spans="1:10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</row>
    <row r="5" ht="31.5" spans="1:10">
      <c r="A5" s="10" t="s">
        <v>72</v>
      </c>
      <c r="B5" s="10" t="s">
        <v>73</v>
      </c>
      <c r="C5" s="10" t="s">
        <v>74</v>
      </c>
      <c r="D5" s="10" t="s">
        <v>75</v>
      </c>
      <c r="E5" s="10" t="s">
        <v>76</v>
      </c>
      <c r="F5" s="10" t="s">
        <v>77</v>
      </c>
      <c r="G5" s="10" t="s">
        <v>78</v>
      </c>
      <c r="H5" s="10" t="s">
        <v>79</v>
      </c>
      <c r="I5" s="10" t="s">
        <v>80</v>
      </c>
      <c r="J5" s="10" t="s">
        <v>81</v>
      </c>
    </row>
    <row r="6" ht="20.1" customHeight="1" spans="1:10">
      <c r="A6" s="11">
        <v>1</v>
      </c>
      <c r="B6" s="7" t="s">
        <v>82</v>
      </c>
      <c r="C6" s="7" t="s">
        <v>83</v>
      </c>
      <c r="D6" s="7" t="s">
        <v>63</v>
      </c>
      <c r="E6" s="7" t="s">
        <v>84</v>
      </c>
      <c r="F6" s="7" t="s">
        <v>85</v>
      </c>
      <c r="G6" s="7" t="s">
        <v>86</v>
      </c>
      <c r="H6" s="12" t="s">
        <v>87</v>
      </c>
      <c r="I6" s="7" t="s">
        <v>88</v>
      </c>
      <c r="J6" s="7" t="s">
        <v>89</v>
      </c>
    </row>
    <row r="7" ht="20.1" customHeight="1" spans="1:10">
      <c r="A7" s="13">
        <v>2</v>
      </c>
      <c r="B7" s="7" t="s">
        <v>82</v>
      </c>
      <c r="C7" s="7" t="s">
        <v>83</v>
      </c>
      <c r="D7" s="7" t="s">
        <v>63</v>
      </c>
      <c r="E7" s="7" t="s">
        <v>84</v>
      </c>
      <c r="F7" s="7" t="s">
        <v>90</v>
      </c>
      <c r="G7" s="7" t="s">
        <v>91</v>
      </c>
      <c r="H7" s="14"/>
      <c r="I7" s="7" t="s">
        <v>92</v>
      </c>
      <c r="J7" s="7" t="s">
        <v>93</v>
      </c>
    </row>
    <row r="8" ht="20.1" customHeight="1" spans="1:10">
      <c r="A8" s="13">
        <v>3</v>
      </c>
      <c r="B8" s="7" t="s">
        <v>82</v>
      </c>
      <c r="C8" s="7" t="s">
        <v>83</v>
      </c>
      <c r="D8" s="7" t="s">
        <v>63</v>
      </c>
      <c r="E8" s="7" t="s">
        <v>84</v>
      </c>
      <c r="F8" s="7" t="s">
        <v>94</v>
      </c>
      <c r="G8" s="7" t="s">
        <v>95</v>
      </c>
      <c r="H8" s="14"/>
      <c r="I8" s="7" t="s">
        <v>96</v>
      </c>
      <c r="J8" s="7" t="s">
        <v>97</v>
      </c>
    </row>
    <row r="9" ht="20.1" customHeight="1" spans="1:10">
      <c r="A9" s="13">
        <v>4</v>
      </c>
      <c r="B9" s="7" t="s">
        <v>82</v>
      </c>
      <c r="C9" s="7" t="s">
        <v>83</v>
      </c>
      <c r="D9" s="7" t="s">
        <v>63</v>
      </c>
      <c r="E9" s="7" t="s">
        <v>84</v>
      </c>
      <c r="F9" s="7" t="s">
        <v>98</v>
      </c>
      <c r="G9" s="7" t="s">
        <v>99</v>
      </c>
      <c r="H9" s="14"/>
      <c r="I9" s="7" t="s">
        <v>100</v>
      </c>
      <c r="J9" s="7" t="s">
        <v>101</v>
      </c>
    </row>
    <row r="10" ht="20.1" customHeight="1" spans="1:10">
      <c r="A10" s="13">
        <v>5</v>
      </c>
      <c r="B10" s="7" t="s">
        <v>82</v>
      </c>
      <c r="C10" s="7" t="s">
        <v>83</v>
      </c>
      <c r="D10" s="7" t="s">
        <v>63</v>
      </c>
      <c r="E10" s="7" t="s">
        <v>84</v>
      </c>
      <c r="F10" s="7" t="s">
        <v>102</v>
      </c>
      <c r="G10" s="7" t="s">
        <v>103</v>
      </c>
      <c r="H10" s="15"/>
      <c r="I10" s="7" t="s">
        <v>104</v>
      </c>
      <c r="J10" s="7" t="s">
        <v>105</v>
      </c>
    </row>
    <row r="11" ht="20.1" customHeight="1" spans="1:10">
      <c r="A11" s="13">
        <v>6</v>
      </c>
      <c r="B11" s="7" t="s">
        <v>82</v>
      </c>
      <c r="C11" s="7" t="s">
        <v>83</v>
      </c>
      <c r="D11" s="7" t="s">
        <v>63</v>
      </c>
      <c r="E11" s="7" t="s">
        <v>84</v>
      </c>
      <c r="F11" s="7" t="s">
        <v>106</v>
      </c>
      <c r="G11" s="7" t="s">
        <v>107</v>
      </c>
      <c r="H11" s="16" t="s">
        <v>108</v>
      </c>
      <c r="I11" s="7" t="s">
        <v>96</v>
      </c>
      <c r="J11" s="7" t="s">
        <v>109</v>
      </c>
    </row>
    <row r="12" ht="20.1" customHeight="1" spans="1:10">
      <c r="A12" s="13">
        <v>7</v>
      </c>
      <c r="B12" s="7" t="s">
        <v>82</v>
      </c>
      <c r="C12" s="7" t="s">
        <v>83</v>
      </c>
      <c r="D12" s="7" t="s">
        <v>63</v>
      </c>
      <c r="E12" s="7" t="s">
        <v>84</v>
      </c>
      <c r="F12" s="7" t="s">
        <v>110</v>
      </c>
      <c r="G12" s="7" t="s">
        <v>111</v>
      </c>
      <c r="H12" s="15"/>
      <c r="I12" s="7" t="s">
        <v>104</v>
      </c>
      <c r="J12" s="7" t="s">
        <v>109</v>
      </c>
    </row>
    <row r="13" ht="20.1" customHeight="1" spans="1:10">
      <c r="A13" s="13">
        <v>8</v>
      </c>
      <c r="B13" s="7" t="s">
        <v>82</v>
      </c>
      <c r="C13" s="7" t="s">
        <v>83</v>
      </c>
      <c r="D13" s="7" t="s">
        <v>63</v>
      </c>
      <c r="E13" s="7" t="s">
        <v>84</v>
      </c>
      <c r="F13" s="7" t="s">
        <v>112</v>
      </c>
      <c r="G13" s="7" t="s">
        <v>111</v>
      </c>
      <c r="H13" s="16" t="s">
        <v>87</v>
      </c>
      <c r="I13" s="7" t="s">
        <v>104</v>
      </c>
      <c r="J13" s="7" t="s">
        <v>113</v>
      </c>
    </row>
    <row r="14" ht="20.1" customHeight="1" spans="1:10">
      <c r="A14" s="13">
        <v>9</v>
      </c>
      <c r="B14" s="7" t="s">
        <v>82</v>
      </c>
      <c r="C14" s="7" t="s">
        <v>83</v>
      </c>
      <c r="D14" s="7" t="s">
        <v>63</v>
      </c>
      <c r="E14" s="7" t="s">
        <v>84</v>
      </c>
      <c r="F14" s="7" t="s">
        <v>114</v>
      </c>
      <c r="G14" s="7" t="s">
        <v>115</v>
      </c>
      <c r="H14" s="14"/>
      <c r="I14" s="7" t="s">
        <v>116</v>
      </c>
      <c r="J14" s="7" t="s">
        <v>89</v>
      </c>
    </row>
    <row r="15" ht="20.1" customHeight="1" spans="1:10">
      <c r="A15" s="13">
        <v>10</v>
      </c>
      <c r="B15" s="7" t="s">
        <v>82</v>
      </c>
      <c r="C15" s="7" t="s">
        <v>83</v>
      </c>
      <c r="D15" s="7" t="s">
        <v>63</v>
      </c>
      <c r="E15" s="7" t="s">
        <v>84</v>
      </c>
      <c r="F15" s="7" t="s">
        <v>117</v>
      </c>
      <c r="G15" s="7" t="s">
        <v>118</v>
      </c>
      <c r="H15" s="14"/>
      <c r="I15" s="7" t="s">
        <v>96</v>
      </c>
      <c r="J15" s="7" t="s">
        <v>119</v>
      </c>
    </row>
    <row r="16" ht="20.1" customHeight="1" spans="1:10">
      <c r="A16" s="13">
        <v>11</v>
      </c>
      <c r="B16" s="7" t="s">
        <v>82</v>
      </c>
      <c r="C16" s="7" t="s">
        <v>83</v>
      </c>
      <c r="D16" s="7" t="s">
        <v>63</v>
      </c>
      <c r="E16" s="7" t="s">
        <v>84</v>
      </c>
      <c r="F16" s="7" t="s">
        <v>120</v>
      </c>
      <c r="G16" s="7" t="s">
        <v>121</v>
      </c>
      <c r="H16" s="14"/>
      <c r="I16" s="7" t="s">
        <v>116</v>
      </c>
      <c r="J16" s="7" t="s">
        <v>89</v>
      </c>
    </row>
    <row r="17" ht="20.1" customHeight="1" spans="1:10">
      <c r="A17" s="13">
        <v>12</v>
      </c>
      <c r="B17" s="7" t="s">
        <v>82</v>
      </c>
      <c r="C17" s="7" t="s">
        <v>83</v>
      </c>
      <c r="D17" s="7" t="s">
        <v>63</v>
      </c>
      <c r="E17" s="7" t="s">
        <v>84</v>
      </c>
      <c r="F17" s="7" t="s">
        <v>122</v>
      </c>
      <c r="G17" s="7" t="s">
        <v>123</v>
      </c>
      <c r="H17" s="15"/>
      <c r="I17" s="7" t="s">
        <v>100</v>
      </c>
      <c r="J17" s="7" t="s">
        <v>119</v>
      </c>
    </row>
  </sheetData>
  <mergeCells count="4">
    <mergeCell ref="A4:J4"/>
    <mergeCell ref="H6:H10"/>
    <mergeCell ref="H11:H12"/>
    <mergeCell ref="H13:H1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G10"/>
  <sheetViews>
    <sheetView tabSelected="1" workbookViewId="0">
      <selection activeCell="H9" sqref="H9"/>
    </sheetView>
  </sheetViews>
  <sheetFormatPr defaultColWidth="9" defaultRowHeight="13.5" outlineLevelCol="6"/>
  <cols>
    <col min="1" max="1" width="9.25" customWidth="1"/>
    <col min="2" max="2" width="20.125" customWidth="1"/>
    <col min="3" max="3" width="18.5" customWidth="1"/>
    <col min="4" max="4" width="17" customWidth="1"/>
    <col min="5" max="5" width="24" customWidth="1"/>
    <col min="6" max="6" width="19.75" customWidth="1"/>
    <col min="7" max="7" width="19.625" customWidth="1"/>
  </cols>
  <sheetData>
    <row r="4" ht="25.5" spans="1:7">
      <c r="A4" s="1" t="s">
        <v>124</v>
      </c>
      <c r="B4" s="1"/>
      <c r="C4" s="1"/>
      <c r="D4" s="1"/>
      <c r="E4" s="1"/>
      <c r="F4" s="1"/>
      <c r="G4" s="1"/>
    </row>
    <row r="5" ht="23.25" customHeight="1" spans="1:7">
      <c r="A5" s="2" t="s">
        <v>125</v>
      </c>
      <c r="B5" s="2"/>
      <c r="C5" s="2"/>
      <c r="E5" s="3" t="s">
        <v>126</v>
      </c>
      <c r="F5" s="3"/>
      <c r="G5" s="3"/>
    </row>
    <row r="6" ht="35.1" customHeight="1" spans="1:7">
      <c r="A6" s="4" t="s">
        <v>72</v>
      </c>
      <c r="B6" s="4" t="s">
        <v>127</v>
      </c>
      <c r="C6" s="4" t="s">
        <v>128</v>
      </c>
      <c r="D6" s="4" t="s">
        <v>129</v>
      </c>
      <c r="E6" s="4" t="s">
        <v>130</v>
      </c>
      <c r="F6" s="4" t="s">
        <v>131</v>
      </c>
      <c r="G6" s="4" t="s">
        <v>132</v>
      </c>
    </row>
    <row r="7" ht="35.1" customHeight="1" spans="1:7">
      <c r="A7" s="4">
        <v>1</v>
      </c>
      <c r="B7" s="5">
        <v>45314</v>
      </c>
      <c r="C7" s="6" t="s">
        <v>94</v>
      </c>
      <c r="D7" s="7" t="s">
        <v>63</v>
      </c>
      <c r="E7" s="7" t="s">
        <v>97</v>
      </c>
      <c r="F7" s="4" t="s">
        <v>133</v>
      </c>
      <c r="G7" s="4" t="s">
        <v>134</v>
      </c>
    </row>
    <row r="8" ht="35.1" customHeight="1" spans="1:7">
      <c r="A8" s="4">
        <v>2</v>
      </c>
      <c r="B8" s="5">
        <v>45314</v>
      </c>
      <c r="C8" s="6" t="s">
        <v>106</v>
      </c>
      <c r="D8" s="7" t="s">
        <v>63</v>
      </c>
      <c r="E8" s="7" t="s">
        <v>109</v>
      </c>
      <c r="F8" s="4" t="s">
        <v>133</v>
      </c>
      <c r="G8" s="4" t="s">
        <v>134</v>
      </c>
    </row>
    <row r="9" ht="35.1" customHeight="1" spans="1:7">
      <c r="A9" s="4">
        <v>3</v>
      </c>
      <c r="B9" s="5">
        <v>45314</v>
      </c>
      <c r="C9" s="6" t="s">
        <v>117</v>
      </c>
      <c r="D9" s="7" t="s">
        <v>63</v>
      </c>
      <c r="E9" s="7" t="s">
        <v>119</v>
      </c>
      <c r="F9" s="4" t="s">
        <v>133</v>
      </c>
      <c r="G9" s="4" t="s">
        <v>134</v>
      </c>
    </row>
    <row r="10" ht="21.75" customHeight="1" spans="1:7">
      <c r="A10" t="s">
        <v>135</v>
      </c>
      <c r="F10" s="8"/>
      <c r="G10" s="8"/>
    </row>
  </sheetData>
  <mergeCells count="3">
    <mergeCell ref="A4:G4"/>
    <mergeCell ref="A5:C5"/>
    <mergeCell ref="E5:G5"/>
  </mergeCells>
  <pageMargins left="0.984251968503937" right="0.708661417322835" top="0.984251968503937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2024-02-06T07:39:00Z</cp:lastPrinted>
  <dcterms:modified xsi:type="dcterms:W3CDTF">2024-09-29T02:53:19Z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