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activeTab="3"/>
  </bookViews>
  <sheets>
    <sheet name="绩效目标自评表" sheetId="2" r:id="rId1"/>
    <sheet name="资金分配明细及支出情况" sheetId="3" r:id="rId2"/>
    <sheet name="受益脱贫户信息" sheetId="4" r:id="rId3"/>
    <sheet name="受益脱贫户满意度" sheetId="5" r:id="rId4"/>
  </sheets>
  <definedNames>
    <definedName name="_xlnm.Print_Area" localSheetId="0">绩效目标自评表!$A$1:$J$21</definedName>
    <definedName name="_xlnm.Print_Area" localSheetId="3">受益脱贫户满意度!$A$4:$G$16</definedName>
    <definedName name="_xlnm.Print_Area" localSheetId="2">受益脱贫户信息!$A$4:$J$34</definedName>
  </definedNames>
  <calcPr calcId="144525"/>
</workbook>
</file>

<file path=xl/sharedStrings.xml><?xml version="1.0" encoding="utf-8"?>
<sst xmlns="http://schemas.openxmlformats.org/spreadsheetml/2006/main" count="387" uniqueCount="188">
  <si>
    <t>绩效目标自评表</t>
  </si>
  <si>
    <t>(2023年度）</t>
  </si>
  <si>
    <t>项目名称</t>
  </si>
  <si>
    <t>柳北区石碑坪镇新维村二组产业道路挡土墙建设项目</t>
  </si>
  <si>
    <t>项目负责人及电话</t>
  </si>
  <si>
    <r>
      <rPr>
        <sz val="10.5"/>
        <color rgb="FF000000"/>
        <rFont val="宋体"/>
        <charset val="134"/>
      </rPr>
      <t>杨洋 0772</t>
    </r>
    <r>
      <rPr>
        <sz val="10.5"/>
        <color rgb="FF000000"/>
        <rFont val="宋体"/>
        <charset val="134"/>
      </rPr>
      <t>2857736</t>
    </r>
  </si>
  <si>
    <t>主管部门</t>
  </si>
  <si>
    <t>柳北区乡村振兴局</t>
  </si>
  <si>
    <t>实施单位</t>
  </si>
  <si>
    <t>资金情况（万元）</t>
  </si>
  <si>
    <t>全年预算数(A)</t>
  </si>
  <si>
    <t>全年执行数 (B)</t>
  </si>
  <si>
    <t>分值</t>
  </si>
  <si>
    <t>执行率(B/A)</t>
  </si>
  <si>
    <t>得分</t>
  </si>
  <si>
    <t>年度资金总额：</t>
  </si>
  <si>
    <t>其中：财政拨款</t>
  </si>
  <si>
    <t>-</t>
  </si>
  <si>
    <t>其他资金</t>
  </si>
  <si>
    <t>年度总体目标</t>
  </si>
  <si>
    <t>年度目标</t>
  </si>
  <si>
    <t>年度总体目标完成情况综述</t>
  </si>
  <si>
    <t>解决产业道路安全隐患,修建挡土墙35米</t>
  </si>
  <si>
    <t>解决产业道路安全隐患,已完成修建挡土墙35米</t>
  </si>
  <si>
    <t>绩效指标</t>
  </si>
  <si>
    <t>一级指标</t>
  </si>
  <si>
    <t>二级指标</t>
  </si>
  <si>
    <t>三级指标</t>
  </si>
  <si>
    <t>年度指标值</t>
  </si>
  <si>
    <t>全年实际值</t>
  </si>
  <si>
    <t>未完成原因及拟采取的改进措施</t>
  </si>
  <si>
    <t>产出指标（50）分</t>
  </si>
  <si>
    <t>数量指标</t>
  </si>
  <si>
    <t>修建产业道路挡土墙≥**米</t>
  </si>
  <si>
    <t>质量指标</t>
  </si>
  <si>
    <r>
      <rPr>
        <sz val="10.5"/>
        <color rgb="FF000000"/>
        <rFont val="宋体"/>
        <charset val="134"/>
      </rPr>
      <t>项目（工程）验收合格率=**</t>
    </r>
    <r>
      <rPr>
        <sz val="10.5"/>
        <color rgb="FF000000"/>
        <rFont val="宋体"/>
        <charset val="134"/>
      </rPr>
      <t>%</t>
    </r>
  </si>
  <si>
    <t>时效指标</t>
  </si>
  <si>
    <r>
      <rPr>
        <sz val="10.5"/>
        <color rgb="FF000000"/>
        <rFont val="宋体"/>
        <charset val="134"/>
      </rPr>
      <t>项目（工程）完成及时率</t>
    </r>
    <r>
      <rPr>
        <sz val="10.5"/>
        <color rgb="FF000000"/>
        <rFont val="宋体"/>
        <charset val="134"/>
      </rPr>
      <t>=**%</t>
    </r>
  </si>
  <si>
    <t>成本指标</t>
  </si>
  <si>
    <t>项目总投资≤**万元</t>
  </si>
  <si>
    <t>效益指标（30分）</t>
  </si>
  <si>
    <t>社会效益指标</t>
  </si>
  <si>
    <t>受益脱贫户≥**人</t>
  </si>
  <si>
    <t>可持续影响指标</t>
  </si>
  <si>
    <t>使用年限≥**年</t>
  </si>
  <si>
    <t>满意度指标（10分）</t>
  </si>
  <si>
    <t>服务对象满意度指标</t>
  </si>
  <si>
    <t>受益脱贫户满意度≥**%</t>
  </si>
  <si>
    <t>总分</t>
  </si>
  <si>
    <t>填报人：杨洋</t>
  </si>
  <si>
    <t>联系电话： 07722857736</t>
  </si>
  <si>
    <t>资金分配明细及支出情况</t>
  </si>
  <si>
    <t>资金文号</t>
  </si>
  <si>
    <t>资金来源</t>
  </si>
  <si>
    <t>项目投入金额(元)</t>
  </si>
  <si>
    <t>23年支出数(元)</t>
  </si>
  <si>
    <t>余额(元)</t>
  </si>
  <si>
    <t>资金执行率</t>
  </si>
  <si>
    <t>项目地点</t>
  </si>
  <si>
    <t>受益脱贫户（人）</t>
  </si>
  <si>
    <t>满意度抽查户数</t>
  </si>
  <si>
    <t>满意度抽查户主（成员）姓名</t>
  </si>
  <si>
    <t>柳财预[2022]986号</t>
  </si>
  <si>
    <t>市级</t>
  </si>
  <si>
    <t>石碑坪镇新维村</t>
  </si>
  <si>
    <t>冯亚凤         黄寿福          黄尧          黄信高           黄信龙          黄少光             黄玄峰           黄七福            黄宣寿</t>
  </si>
  <si>
    <t>柳财预[2023]555号</t>
  </si>
  <si>
    <t>合计</t>
  </si>
  <si>
    <t>柳北区石碑坪镇新维村二组产业道路挡土墙建设项目受益脱贫户信息</t>
  </si>
  <si>
    <t>序号</t>
  </si>
  <si>
    <t>县(市、区、旗)</t>
  </si>
  <si>
    <t>乡(镇)</t>
  </si>
  <si>
    <t>行政村</t>
  </si>
  <si>
    <t>自然村</t>
  </si>
  <si>
    <t>姓名</t>
  </si>
  <si>
    <t>证件号码</t>
  </si>
  <si>
    <t>人数</t>
  </si>
  <si>
    <t>与户主关系</t>
  </si>
  <si>
    <t>联系电话</t>
  </si>
  <si>
    <t>柳北区</t>
  </si>
  <si>
    <t>石碑坪镇</t>
  </si>
  <si>
    <t>新维村</t>
  </si>
  <si>
    <t>新维自然村屯</t>
  </si>
  <si>
    <t>周华姿</t>
  </si>
  <si>
    <t>450222********0042</t>
  </si>
  <si>
    <t>6</t>
  </si>
  <si>
    <t>其他</t>
  </si>
  <si>
    <t>181****1139</t>
  </si>
  <si>
    <t>黄贵全</t>
  </si>
  <si>
    <t>450211********0014</t>
  </si>
  <si>
    <t>之子</t>
  </si>
  <si>
    <t>155****4481</t>
  </si>
  <si>
    <t>黄秀清</t>
  </si>
  <si>
    <t>450222********0046</t>
  </si>
  <si>
    <t>之女</t>
  </si>
  <si>
    <t>199****8550</t>
  </si>
  <si>
    <t>黄允又</t>
  </si>
  <si>
    <t>450205********1911</t>
  </si>
  <si>
    <t>之曾孙子</t>
  </si>
  <si>
    <t/>
  </si>
  <si>
    <t>黄双飞</t>
  </si>
  <si>
    <t>450222********0814</t>
  </si>
  <si>
    <t>之外孙子</t>
  </si>
  <si>
    <t>157****2529</t>
  </si>
  <si>
    <t>冯亚凤</t>
  </si>
  <si>
    <t>450211********0029</t>
  </si>
  <si>
    <t>户主</t>
  </si>
  <si>
    <t>吴丽华</t>
  </si>
  <si>
    <t>452223********1541</t>
  </si>
  <si>
    <t>5</t>
  </si>
  <si>
    <t>配偶</t>
  </si>
  <si>
    <t>177****7056</t>
  </si>
  <si>
    <t>黄寿福</t>
  </si>
  <si>
    <t>450211********0019</t>
  </si>
  <si>
    <t>135****9471</t>
  </si>
  <si>
    <t>侯玉花</t>
  </si>
  <si>
    <t>450211********0021</t>
  </si>
  <si>
    <t>之母</t>
  </si>
  <si>
    <t>黄华龙</t>
  </si>
  <si>
    <t>450211********001X</t>
  </si>
  <si>
    <t>173****5938</t>
  </si>
  <si>
    <t>黄运七</t>
  </si>
  <si>
    <t>450211********0010</t>
  </si>
  <si>
    <t>之父</t>
  </si>
  <si>
    <t>黄尧</t>
  </si>
  <si>
    <t>450211********0016</t>
  </si>
  <si>
    <t>2</t>
  </si>
  <si>
    <t>153****2906</t>
  </si>
  <si>
    <t>黄波业</t>
  </si>
  <si>
    <t>450211********0018</t>
  </si>
  <si>
    <t>黄信高</t>
  </si>
  <si>
    <t>450211********0030</t>
  </si>
  <si>
    <t>4</t>
  </si>
  <si>
    <t>191****3965</t>
  </si>
  <si>
    <t>刘丽君</t>
  </si>
  <si>
    <t>450222********0821</t>
  </si>
  <si>
    <t>183****3986</t>
  </si>
  <si>
    <t>黄佳钰</t>
  </si>
  <si>
    <t>450211********0020</t>
  </si>
  <si>
    <t>188****5268</t>
  </si>
  <si>
    <t>黄家昌</t>
  </si>
  <si>
    <t>450211********0017</t>
  </si>
  <si>
    <t>185****8126</t>
  </si>
  <si>
    <t>邓静贤</t>
  </si>
  <si>
    <t>450222********1145</t>
  </si>
  <si>
    <t>3</t>
  </si>
  <si>
    <t>138****3142</t>
  </si>
  <si>
    <t>黄友昌</t>
  </si>
  <si>
    <t>182****9146</t>
  </si>
  <si>
    <t>黄信龙</t>
  </si>
  <si>
    <t>450211********0012</t>
  </si>
  <si>
    <t>132****3048</t>
  </si>
  <si>
    <t>黄少光</t>
  </si>
  <si>
    <t>1</t>
  </si>
  <si>
    <t>180****4947</t>
  </si>
  <si>
    <t>黄玄峰</t>
  </si>
  <si>
    <t>450205********2513</t>
  </si>
  <si>
    <t>185****3382</t>
  </si>
  <si>
    <t>黄耀心</t>
  </si>
  <si>
    <t>147****9223</t>
  </si>
  <si>
    <t>黄巧燕</t>
  </si>
  <si>
    <t>450205********1927</t>
  </si>
  <si>
    <t>黄桂连</t>
  </si>
  <si>
    <t>450222********166X</t>
  </si>
  <si>
    <t>135****9131</t>
  </si>
  <si>
    <t>黄七福</t>
  </si>
  <si>
    <t>450211********0011</t>
  </si>
  <si>
    <t>182****8037</t>
  </si>
  <si>
    <t>黄秒飞</t>
  </si>
  <si>
    <t>450211********0015</t>
  </si>
  <si>
    <t>191****0070</t>
  </si>
  <si>
    <t>罗云英</t>
  </si>
  <si>
    <t>450211********0044</t>
  </si>
  <si>
    <t>黄宣寿</t>
  </si>
  <si>
    <t>450211********0037</t>
  </si>
  <si>
    <t>181****0692</t>
  </si>
  <si>
    <t>2023年衔接资金项目受益脱贫户满意度抽查情况表</t>
  </si>
  <si>
    <t>部门：柳北区乡村振兴局</t>
  </si>
  <si>
    <t>项目名称：柳北区石碑坪镇新维村二组产业道路挡土墙建设项目</t>
  </si>
  <si>
    <t>日期</t>
  </si>
  <si>
    <t>受访脱贫户姓名</t>
  </si>
  <si>
    <t>所在村屯</t>
  </si>
  <si>
    <t>脱贫户电话</t>
  </si>
  <si>
    <t>受访方式</t>
  </si>
  <si>
    <t>受访结果</t>
  </si>
  <si>
    <t>电话</t>
  </si>
  <si>
    <t>满意</t>
  </si>
  <si>
    <t>备注：受访方式可填电话、上门询问、调查问卷（填此方式的需提供问卷调查结果）</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</si>
</sst>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 numFmtId="177" formatCode="0.00_ "/>
    <numFmt numFmtId="178" formatCode="0_ "/>
  </numFmts>
  <fonts count="37">
    <font>
      <sz val="11"/>
      <color theme="1"/>
      <name val="宋体"/>
      <charset val="134"/>
      <scheme val="minor"/>
    </font>
    <font>
      <b/>
      <sz val="24"/>
      <color theme="1"/>
      <name val="宋体"/>
      <charset val="134"/>
      <scheme val="minor"/>
    </font>
    <font>
      <sz val="11"/>
      <color theme="1"/>
      <name val="宋体"/>
      <charset val="134"/>
      <scheme val="minor"/>
    </font>
    <font>
      <sz val="11"/>
      <name val="Courier New"/>
      <charset val="134"/>
    </font>
    <font>
      <b/>
      <sz val="22"/>
      <name val="宋体"/>
      <charset val="134"/>
      <scheme val="minor"/>
    </font>
    <font>
      <b/>
      <sz val="11"/>
      <name val="Courier New"/>
      <charset val="134"/>
    </font>
    <font>
      <sz val="24"/>
      <color indexed="8"/>
      <name val="宋体"/>
      <charset val="134"/>
      <scheme val="minor"/>
    </font>
    <font>
      <sz val="10"/>
      <color theme="1"/>
      <name val="宋体"/>
      <charset val="134"/>
      <scheme val="minor"/>
    </font>
    <font>
      <sz val="10"/>
      <color indexed="8"/>
      <name val="宋体"/>
      <charset val="134"/>
    </font>
    <font>
      <sz val="12"/>
      <color indexed="8"/>
      <name val="宋体"/>
      <charset val="134"/>
    </font>
    <font>
      <sz val="11"/>
      <color indexed="8"/>
      <name val="宋体"/>
      <charset val="134"/>
      <scheme val="minor"/>
    </font>
    <font>
      <sz val="11"/>
      <name val="宋体"/>
      <charset val="134"/>
      <scheme val="minor"/>
    </font>
    <font>
      <sz val="11"/>
      <color rgb="FFFF0000"/>
      <name val="宋体"/>
      <charset val="134"/>
      <scheme val="minor"/>
    </font>
    <font>
      <sz val="24"/>
      <color theme="1"/>
      <name val="宋体"/>
      <charset val="134"/>
    </font>
    <font>
      <sz val="14"/>
      <color theme="1"/>
      <name val="宋体"/>
      <charset val="134"/>
    </font>
    <font>
      <sz val="10.5"/>
      <color theme="1"/>
      <name val="宋体"/>
      <charset val="134"/>
    </font>
    <font>
      <sz val="10.5"/>
      <color rgb="FF000000"/>
      <name val="宋体"/>
      <charset val="134"/>
    </font>
    <font>
      <sz val="11"/>
      <color theme="0"/>
      <name val="宋体"/>
      <charset val="0"/>
      <scheme val="minor"/>
    </font>
    <font>
      <b/>
      <sz val="13"/>
      <color theme="3"/>
      <name val="宋体"/>
      <charset val="134"/>
      <scheme val="minor"/>
    </font>
    <font>
      <b/>
      <sz val="11"/>
      <color theme="1"/>
      <name val="宋体"/>
      <charset val="0"/>
      <scheme val="minor"/>
    </font>
    <font>
      <b/>
      <sz val="11"/>
      <color theme="3"/>
      <name val="宋体"/>
      <charset val="134"/>
      <scheme val="minor"/>
    </font>
    <font>
      <b/>
      <sz val="15"/>
      <color theme="3"/>
      <name val="宋体"/>
      <charset val="134"/>
      <scheme val="minor"/>
    </font>
    <font>
      <sz val="11"/>
      <color theme="1"/>
      <name val="宋体"/>
      <charset val="0"/>
      <scheme val="minor"/>
    </font>
    <font>
      <sz val="11"/>
      <color rgb="FF9C6500"/>
      <name val="宋体"/>
      <charset val="0"/>
      <scheme val="minor"/>
    </font>
    <font>
      <sz val="11"/>
      <color rgb="FF3F3F76"/>
      <name val="宋体"/>
      <charset val="0"/>
      <scheme val="minor"/>
    </font>
    <font>
      <sz val="11"/>
      <color rgb="FF9C0006"/>
      <name val="宋体"/>
      <charset val="0"/>
      <scheme val="minor"/>
    </font>
    <font>
      <b/>
      <sz val="11"/>
      <color rgb="FF3F3F3F"/>
      <name val="宋体"/>
      <charset val="0"/>
      <scheme val="minor"/>
    </font>
    <font>
      <u/>
      <sz val="11"/>
      <color rgb="FF0000FF"/>
      <name val="宋体"/>
      <charset val="134"/>
      <scheme val="minor"/>
    </font>
    <font>
      <sz val="11"/>
      <color rgb="FFFA7D00"/>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
      <b/>
      <sz val="11"/>
      <color rgb="FFFA7D00"/>
      <name val="宋体"/>
      <charset val="0"/>
      <scheme val="minor"/>
    </font>
    <font>
      <u/>
      <sz val="11"/>
      <color rgb="FF800080"/>
      <name val="宋体"/>
      <charset val="0"/>
      <scheme val="minor"/>
    </font>
    <font>
      <i/>
      <sz val="11"/>
      <color rgb="FF7F7F7F"/>
      <name val="宋体"/>
      <charset val="0"/>
      <scheme val="minor"/>
    </font>
    <font>
      <sz val="11"/>
      <color rgb="FFFF00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6"/>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9"/>
        <bgColor indexed="64"/>
      </patternFill>
    </fill>
    <fill>
      <patternFill patternType="solid">
        <fgColor theme="9" tint="0.399975585192419"/>
        <bgColor indexed="64"/>
      </patternFill>
    </fill>
  </fills>
  <borders count="2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bottom style="thin">
        <color auto="1"/>
      </bottom>
      <diagonal/>
    </border>
    <border>
      <left style="thin">
        <color indexed="0"/>
      </left>
      <right style="thin">
        <color indexed="0"/>
      </right>
      <top style="thin">
        <color auto="1"/>
      </top>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style="thin">
        <color indexed="0"/>
      </left>
      <right style="thin">
        <color indexed="0"/>
      </right>
      <top style="thin">
        <color indexed="0"/>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22" fillId="8" borderId="0" applyNumberFormat="0" applyBorder="0" applyAlignment="0" applyProtection="0">
      <alignment vertical="center"/>
    </xf>
    <xf numFmtId="0" fontId="24" fillId="10"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4" borderId="0" applyNumberFormat="0" applyBorder="0" applyAlignment="0" applyProtection="0">
      <alignment vertical="center"/>
    </xf>
    <xf numFmtId="0" fontId="25" fillId="11" borderId="0" applyNumberFormat="0" applyBorder="0" applyAlignment="0" applyProtection="0">
      <alignment vertical="center"/>
    </xf>
    <xf numFmtId="43" fontId="0" fillId="0" borderId="0" applyFont="0" applyFill="0" applyBorder="0" applyAlignment="0" applyProtection="0">
      <alignment vertical="center"/>
    </xf>
    <xf numFmtId="0" fontId="17" fillId="1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9" borderId="21" applyNumberFormat="0" applyFont="0" applyAlignment="0" applyProtection="0">
      <alignment vertical="center"/>
    </xf>
    <xf numFmtId="0" fontId="17" fillId="23" borderId="0" applyNumberFormat="0" applyBorder="0" applyAlignment="0" applyProtection="0">
      <alignment vertical="center"/>
    </xf>
    <xf numFmtId="0" fontId="20"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1" fillId="0" borderId="18" applyNumberFormat="0" applyFill="0" applyAlignment="0" applyProtection="0">
      <alignment vertical="center"/>
    </xf>
    <xf numFmtId="0" fontId="18" fillId="0" borderId="18" applyNumberFormat="0" applyFill="0" applyAlignment="0" applyProtection="0">
      <alignment vertical="center"/>
    </xf>
    <xf numFmtId="0" fontId="17" fillId="26" borderId="0" applyNumberFormat="0" applyBorder="0" applyAlignment="0" applyProtection="0">
      <alignment vertical="center"/>
    </xf>
    <xf numFmtId="0" fontId="20" fillId="0" borderId="20" applyNumberFormat="0" applyFill="0" applyAlignment="0" applyProtection="0">
      <alignment vertical="center"/>
    </xf>
    <xf numFmtId="0" fontId="17" fillId="22" borderId="0" applyNumberFormat="0" applyBorder="0" applyAlignment="0" applyProtection="0">
      <alignment vertical="center"/>
    </xf>
    <xf numFmtId="0" fontId="26" fillId="15" borderId="23" applyNumberFormat="0" applyAlignment="0" applyProtection="0">
      <alignment vertical="center"/>
    </xf>
    <xf numFmtId="0" fontId="32" fillId="15" borderId="22" applyNumberFormat="0" applyAlignment="0" applyProtection="0">
      <alignment vertical="center"/>
    </xf>
    <xf numFmtId="0" fontId="29" fillId="16" borderId="25" applyNumberFormat="0" applyAlignment="0" applyProtection="0">
      <alignment vertical="center"/>
    </xf>
    <xf numFmtId="0" fontId="22" fillId="25" borderId="0" applyNumberFormat="0" applyBorder="0" applyAlignment="0" applyProtection="0">
      <alignment vertical="center"/>
    </xf>
    <xf numFmtId="0" fontId="17" fillId="28" borderId="0" applyNumberFormat="0" applyBorder="0" applyAlignment="0" applyProtection="0">
      <alignment vertical="center"/>
    </xf>
    <xf numFmtId="0" fontId="28" fillId="0" borderId="24" applyNumberFormat="0" applyFill="0" applyAlignment="0" applyProtection="0">
      <alignment vertical="center"/>
    </xf>
    <xf numFmtId="0" fontId="19" fillId="0" borderId="19" applyNumberFormat="0" applyFill="0" applyAlignment="0" applyProtection="0">
      <alignment vertical="center"/>
    </xf>
    <xf numFmtId="0" fontId="31" fillId="20" borderId="0" applyNumberFormat="0" applyBorder="0" applyAlignment="0" applyProtection="0">
      <alignment vertical="center"/>
    </xf>
    <xf numFmtId="0" fontId="23" fillId="7" borderId="0" applyNumberFormat="0" applyBorder="0" applyAlignment="0" applyProtection="0">
      <alignment vertical="center"/>
    </xf>
    <xf numFmtId="0" fontId="22" fillId="13" borderId="0" applyNumberFormat="0" applyBorder="0" applyAlignment="0" applyProtection="0">
      <alignment vertical="center"/>
    </xf>
    <xf numFmtId="0" fontId="17" fillId="3"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2" fillId="6" borderId="0" applyNumberFormat="0" applyBorder="0" applyAlignment="0" applyProtection="0">
      <alignment vertical="center"/>
    </xf>
    <xf numFmtId="0" fontId="22" fillId="5"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22" fillId="21" borderId="0" applyNumberFormat="0" applyBorder="0" applyAlignment="0" applyProtection="0">
      <alignment vertical="center"/>
    </xf>
    <xf numFmtId="0" fontId="22" fillId="17" borderId="0" applyNumberFormat="0" applyBorder="0" applyAlignment="0" applyProtection="0">
      <alignment vertical="center"/>
    </xf>
    <xf numFmtId="0" fontId="17" fillId="31" borderId="0" applyNumberFormat="0" applyBorder="0" applyAlignment="0" applyProtection="0">
      <alignment vertical="center"/>
    </xf>
    <xf numFmtId="0" fontId="22" fillId="27" borderId="0" applyNumberFormat="0" applyBorder="0" applyAlignment="0" applyProtection="0">
      <alignment vertical="center"/>
    </xf>
    <xf numFmtId="0" fontId="17" fillId="24" borderId="0" applyNumberFormat="0" applyBorder="0" applyAlignment="0" applyProtection="0">
      <alignment vertical="center"/>
    </xf>
    <xf numFmtId="0" fontId="17" fillId="32" borderId="0" applyNumberFormat="0" applyBorder="0" applyAlignment="0" applyProtection="0">
      <alignment vertical="center"/>
    </xf>
    <xf numFmtId="0" fontId="22" fillId="12" borderId="0" applyNumberFormat="0" applyBorder="0" applyAlignment="0" applyProtection="0">
      <alignment vertical="center"/>
    </xf>
    <xf numFmtId="0" fontId="17" fillId="33" borderId="0" applyNumberFormat="0" applyBorder="0" applyAlignment="0" applyProtection="0">
      <alignment vertical="center"/>
    </xf>
    <xf numFmtId="0" fontId="0" fillId="0" borderId="0">
      <alignment vertical="center"/>
    </xf>
    <xf numFmtId="0" fontId="36" fillId="0" borderId="0">
      <alignment vertical="center"/>
    </xf>
  </cellStyleXfs>
  <cellXfs count="72">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1" xfId="0" applyFont="1" applyBorder="1" applyAlignment="1">
      <alignment horizontal="left" vertical="center"/>
    </xf>
    <xf numFmtId="0" fontId="2" fillId="0" borderId="1" xfId="0" applyFont="1" applyBorder="1" applyAlignment="1">
      <alignment horizontal="justify" vertical="center"/>
    </xf>
    <xf numFmtId="0" fontId="0" fillId="0" borderId="2" xfId="0" applyBorder="1" applyAlignment="1">
      <alignment horizontal="center" vertical="center"/>
    </xf>
    <xf numFmtId="14" fontId="0" fillId="0" borderId="2" xfId="0" applyNumberFormat="1" applyBorder="1" applyAlignment="1">
      <alignment horizontal="center" vertical="center"/>
    </xf>
    <xf numFmtId="0" fontId="3" fillId="0" borderId="3" xfId="0" applyFont="1" applyFill="1" applyBorder="1" applyAlignment="1">
      <alignment horizontal="center" vertical="center"/>
    </xf>
    <xf numFmtId="0" fontId="4" fillId="0" borderId="0" xfId="0" applyFont="1" applyBorder="1" applyAlignment="1">
      <alignment horizontal="center" vertical="center" wrapText="1"/>
    </xf>
    <xf numFmtId="0" fontId="5" fillId="2" borderId="2" xfId="0" applyFont="1" applyFill="1" applyBorder="1" applyAlignment="1">
      <alignment horizontal="center" vertical="center" wrapText="1"/>
    </xf>
    <xf numFmtId="0" fontId="0" fillId="2" borderId="4" xfId="0" applyFont="1" applyFill="1" applyBorder="1" applyAlignment="1">
      <alignment horizontal="center" vertical="center"/>
    </xf>
    <xf numFmtId="0" fontId="3" fillId="0" borderId="5" xfId="0" applyFont="1" applyFill="1" applyBorder="1" applyAlignment="1">
      <alignment horizontal="center" vertical="center"/>
    </xf>
    <xf numFmtId="0" fontId="0" fillId="2" borderId="2"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2" borderId="0" xfId="0" applyFill="1">
      <alignment vertical="center"/>
    </xf>
    <xf numFmtId="0" fontId="6" fillId="0" borderId="1" xfId="0" applyFont="1" applyBorder="1" applyAlignment="1">
      <alignment horizontal="center" vertical="center"/>
    </xf>
    <xf numFmtId="0" fontId="7" fillId="2" borderId="2" xfId="0" applyFont="1" applyFill="1" applyBorder="1" applyAlignment="1">
      <alignment horizontal="center" vertical="center" wrapText="1"/>
    </xf>
    <xf numFmtId="176" fontId="7" fillId="2"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0" fillId="2" borderId="2" xfId="10" applyFont="1" applyFill="1" applyBorder="1">
      <alignment vertical="center"/>
    </xf>
    <xf numFmtId="0" fontId="9" fillId="2" borderId="2" xfId="0" applyFont="1" applyFill="1" applyBorder="1" applyAlignment="1">
      <alignment horizontal="center" vertical="center" wrapText="1"/>
    </xf>
    <xf numFmtId="10" fontId="8" fillId="2" borderId="2" xfId="0" applyNumberFormat="1" applyFont="1" applyFill="1" applyBorder="1" applyAlignment="1">
      <alignment horizontal="center" vertical="center" wrapText="1"/>
    </xf>
    <xf numFmtId="0" fontId="8"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176" fontId="7" fillId="2" borderId="2" xfId="0" applyNumberFormat="1" applyFont="1" applyFill="1" applyBorder="1" applyAlignment="1">
      <alignment horizontal="right" vertical="center"/>
    </xf>
    <xf numFmtId="10" fontId="7" fillId="2" borderId="2" xfId="0" applyNumberFormat="1" applyFont="1" applyFill="1" applyBorder="1" applyAlignment="1">
      <alignment horizontal="center" vertical="center"/>
    </xf>
    <xf numFmtId="0" fontId="0" fillId="2" borderId="2" xfId="0" applyFill="1" applyBorder="1" applyAlignment="1">
      <alignment horizontal="center" vertical="center"/>
    </xf>
    <xf numFmtId="0" fontId="7" fillId="2" borderId="10" xfId="0" applyNumberFormat="1" applyFont="1" applyFill="1" applyBorder="1" applyAlignment="1">
      <alignment horizontal="center" vertical="center" wrapText="1"/>
    </xf>
    <xf numFmtId="176" fontId="7" fillId="2" borderId="10" xfId="0" applyNumberFormat="1" applyFont="1" applyFill="1" applyBorder="1" applyAlignment="1">
      <alignment horizontal="center" vertical="center" wrapText="1"/>
    </xf>
    <xf numFmtId="0" fontId="7" fillId="2" borderId="12" xfId="0" applyNumberFormat="1" applyFont="1" applyFill="1" applyBorder="1" applyAlignment="1">
      <alignment horizontal="center" vertical="center" wrapText="1"/>
    </xf>
    <xf numFmtId="176" fontId="7" fillId="2" borderId="12" xfId="0" applyNumberFormat="1" applyFont="1" applyFill="1" applyBorder="1" applyAlignment="1">
      <alignment horizontal="center" vertical="center" wrapText="1"/>
    </xf>
    <xf numFmtId="0" fontId="11" fillId="2" borderId="2" xfId="0" applyFont="1" applyFill="1" applyBorder="1" applyAlignment="1">
      <alignment horizontal="center" vertical="center"/>
    </xf>
    <xf numFmtId="0" fontId="12" fillId="2" borderId="2" xfId="0" applyFont="1" applyFill="1" applyBorder="1" applyAlignment="1">
      <alignment horizontal="center" vertical="center"/>
    </xf>
    <xf numFmtId="0" fontId="13"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15"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2" xfId="0" applyFont="1" applyBorder="1" applyAlignment="1">
      <alignment vertical="center" wrapText="1"/>
    </xf>
    <xf numFmtId="0" fontId="15" fillId="0" borderId="11" xfId="0" applyFont="1" applyBorder="1" applyAlignment="1">
      <alignment horizontal="center" vertical="center" wrapText="1"/>
    </xf>
    <xf numFmtId="0" fontId="15" fillId="0" borderId="0" xfId="0" applyFont="1" applyAlignment="1">
      <alignment horizontal="center" vertical="center" wrapText="1"/>
    </xf>
    <xf numFmtId="177" fontId="15" fillId="0" borderId="2" xfId="0" applyNumberFormat="1" applyFont="1" applyBorder="1" applyAlignment="1">
      <alignment horizontal="center" vertical="center" wrapText="1"/>
    </xf>
    <xf numFmtId="10" fontId="16" fillId="0" borderId="2" xfId="0" applyNumberFormat="1" applyFont="1" applyBorder="1" applyAlignment="1">
      <alignment horizontal="center" vertical="center" wrapText="1"/>
    </xf>
    <xf numFmtId="0" fontId="15" fillId="0" borderId="16"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4" xfId="0" applyFont="1" applyBorder="1" applyAlignment="1">
      <alignment horizontal="center" vertical="center" wrapText="1"/>
    </xf>
    <xf numFmtId="0" fontId="16"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0" borderId="12" xfId="0" applyFont="1" applyBorder="1" applyAlignment="1">
      <alignment horizontal="center" vertical="center" wrapText="1"/>
    </xf>
    <xf numFmtId="0" fontId="15" fillId="2" borderId="10"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5" fillId="2" borderId="12" xfId="0" applyFont="1" applyFill="1" applyBorder="1" applyAlignment="1">
      <alignment horizontal="center" vertical="center" wrapText="1"/>
    </xf>
    <xf numFmtId="178" fontId="16" fillId="2" borderId="2" xfId="0" applyNumberFormat="1" applyFont="1" applyFill="1" applyBorder="1" applyAlignment="1">
      <alignment horizontal="center" vertical="center" wrapText="1"/>
    </xf>
    <xf numFmtId="0" fontId="15" fillId="2" borderId="4" xfId="0" applyFont="1" applyFill="1" applyBorder="1" applyAlignment="1">
      <alignment horizontal="center" vertical="center" wrapText="1"/>
    </xf>
    <xf numFmtId="177" fontId="15" fillId="2" borderId="2" xfId="0" applyNumberFormat="1"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0" fillId="2" borderId="15" xfId="0" applyFont="1" applyFill="1" applyBorder="1" applyAlignment="1">
      <alignment horizontal="left" vertical="center"/>
    </xf>
    <xf numFmtId="0" fontId="0" fillId="2" borderId="15" xfId="0" applyFill="1" applyBorder="1" applyAlignment="1">
      <alignment horizontal="left" vertical="center"/>
    </xf>
    <xf numFmtId="0" fontId="0" fillId="2" borderId="15" xfId="0" applyFont="1" applyFill="1" applyBorder="1" applyAlignment="1">
      <alignment horizontal="center" vertical="center"/>
    </xf>
    <xf numFmtId="0" fontId="16" fillId="2" borderId="17" xfId="0" applyFont="1" applyFill="1" applyBorder="1" applyAlignment="1">
      <alignment horizontal="center" vertical="center" wrapText="1"/>
    </xf>
    <xf numFmtId="0" fontId="0" fillId="2" borderId="2" xfId="0" applyFont="1" applyFill="1" applyBorder="1">
      <alignment vertical="center"/>
    </xf>
    <xf numFmtId="0" fontId="0" fillId="2" borderId="0" xfId="0" applyFill="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19</xdr:row>
      <xdr:rowOff>0</xdr:rowOff>
    </xdr:from>
    <xdr:to>
      <xdr:col>6</xdr:col>
      <xdr:colOff>10160</xdr:colOff>
      <xdr:row>19</xdr:row>
      <xdr:rowOff>219710</xdr:rowOff>
    </xdr:to>
    <xdr:pic>
      <xdr:nvPicPr>
        <xdr:cNvPr id="2" name="图片 1"/>
        <xdr:cNvPicPr>
          <a:picLocks noChangeAspect="1"/>
        </xdr:cNvPicPr>
      </xdr:nvPicPr>
      <xdr:blipFill>
        <a:blip r:embed="rId1" r:link="rId2"/>
        <a:stretch>
          <a:fillRect/>
        </a:stretch>
      </xdr:blipFill>
      <xdr:spPr>
        <a:xfrm>
          <a:off x="7715250" y="5035550"/>
          <a:ext cx="10160" cy="21971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opLeftCell="A12" workbookViewId="0">
      <selection activeCell="G18" sqref="G18:G19"/>
    </sheetView>
  </sheetViews>
  <sheetFormatPr defaultColWidth="9" defaultRowHeight="13.5"/>
  <cols>
    <col min="1" max="1" width="11.375" customWidth="1"/>
    <col min="2" max="2" width="10.75" customWidth="1"/>
    <col min="3" max="3" width="17.875" customWidth="1"/>
    <col min="4" max="4" width="30.875" customWidth="1"/>
    <col min="5" max="5" width="13.375" customWidth="1"/>
    <col min="6" max="6" width="17" customWidth="1"/>
    <col min="7" max="7" width="11.5" customWidth="1"/>
    <col min="8" max="8" width="6" customWidth="1"/>
    <col min="9" max="9" width="6.375" customWidth="1"/>
  </cols>
  <sheetData>
    <row r="1" ht="31.5" spans="1:10">
      <c r="A1" s="39" t="s">
        <v>0</v>
      </c>
      <c r="B1" s="39"/>
      <c r="C1" s="39"/>
      <c r="D1" s="39"/>
      <c r="E1" s="39"/>
      <c r="F1" s="39"/>
      <c r="G1" s="39"/>
      <c r="H1" s="39"/>
      <c r="I1" s="39"/>
      <c r="J1" s="39"/>
    </row>
    <row r="2" ht="18.75" spans="1:10">
      <c r="A2" s="40" t="s">
        <v>1</v>
      </c>
      <c r="B2" s="40"/>
      <c r="C2" s="40"/>
      <c r="D2" s="40"/>
      <c r="E2" s="40"/>
      <c r="F2" s="40"/>
      <c r="G2" s="40"/>
      <c r="H2" s="40"/>
      <c r="I2" s="40"/>
      <c r="J2" s="40"/>
    </row>
    <row r="3" ht="20.1" customHeight="1" spans="1:10">
      <c r="A3" s="41" t="s">
        <v>2</v>
      </c>
      <c r="B3" s="41"/>
      <c r="C3" s="41"/>
      <c r="D3" s="42" t="s">
        <v>3</v>
      </c>
      <c r="E3" s="42"/>
      <c r="F3" s="41" t="s">
        <v>4</v>
      </c>
      <c r="G3" s="42" t="s">
        <v>5</v>
      </c>
      <c r="H3" s="42"/>
      <c r="I3" s="42"/>
      <c r="J3" s="42"/>
    </row>
    <row r="4" ht="20.1" customHeight="1" spans="1:10">
      <c r="A4" s="41" t="s">
        <v>6</v>
      </c>
      <c r="B4" s="41"/>
      <c r="C4" s="41"/>
      <c r="D4" s="42" t="s">
        <v>7</v>
      </c>
      <c r="E4" s="42"/>
      <c r="F4" s="41" t="s">
        <v>8</v>
      </c>
      <c r="G4" s="42" t="s">
        <v>7</v>
      </c>
      <c r="H4" s="42"/>
      <c r="I4" s="42"/>
      <c r="J4" s="42"/>
    </row>
    <row r="5" ht="20.1" customHeight="1" spans="1:10">
      <c r="A5" s="43" t="s">
        <v>9</v>
      </c>
      <c r="B5" s="44"/>
      <c r="C5" s="44"/>
      <c r="D5" s="42"/>
      <c r="E5" s="45" t="s">
        <v>10</v>
      </c>
      <c r="F5" s="45" t="s">
        <v>11</v>
      </c>
      <c r="G5" s="41" t="s">
        <v>12</v>
      </c>
      <c r="H5" s="41" t="s">
        <v>13</v>
      </c>
      <c r="I5" s="41"/>
      <c r="J5" s="41" t="s">
        <v>14</v>
      </c>
    </row>
    <row r="6" ht="20.1" customHeight="1" spans="1:10">
      <c r="A6" s="46"/>
      <c r="B6" s="47"/>
      <c r="C6" s="47"/>
      <c r="D6" s="41" t="s">
        <v>15</v>
      </c>
      <c r="E6" s="48">
        <f>247754.88/10000</f>
        <v>24.775488</v>
      </c>
      <c r="F6" s="48">
        <f>247754.88/10000</f>
        <v>24.775488</v>
      </c>
      <c r="G6" s="41">
        <v>10</v>
      </c>
      <c r="H6" s="49">
        <f>F6/E6</f>
        <v>1</v>
      </c>
      <c r="I6" s="49"/>
      <c r="J6" s="42">
        <v>10</v>
      </c>
    </row>
    <row r="7" ht="20.1" customHeight="1" spans="1:10">
      <c r="A7" s="46"/>
      <c r="B7" s="47"/>
      <c r="C7" s="47"/>
      <c r="D7" s="41" t="s">
        <v>16</v>
      </c>
      <c r="E7" s="48">
        <f>247754.88/10000</f>
        <v>24.775488</v>
      </c>
      <c r="F7" s="48">
        <f>247754.88/10000</f>
        <v>24.775488</v>
      </c>
      <c r="G7" s="41" t="s">
        <v>17</v>
      </c>
      <c r="H7" s="49">
        <f>F7/E7</f>
        <v>1</v>
      </c>
      <c r="I7" s="49"/>
      <c r="J7" s="41" t="s">
        <v>17</v>
      </c>
    </row>
    <row r="8" ht="20.1" customHeight="1" spans="1:10">
      <c r="A8" s="50"/>
      <c r="B8" s="51"/>
      <c r="C8" s="51"/>
      <c r="D8" s="41" t="s">
        <v>18</v>
      </c>
      <c r="E8" s="42"/>
      <c r="F8" s="42"/>
      <c r="G8" s="41" t="s">
        <v>17</v>
      </c>
      <c r="H8" s="42"/>
      <c r="I8" s="42"/>
      <c r="J8" s="41" t="s">
        <v>17</v>
      </c>
    </row>
    <row r="9" ht="20.1" customHeight="1" spans="1:10">
      <c r="A9" s="52" t="s">
        <v>19</v>
      </c>
      <c r="B9" s="41" t="s">
        <v>20</v>
      </c>
      <c r="C9" s="41"/>
      <c r="D9" s="41"/>
      <c r="E9" s="41"/>
      <c r="F9" s="41" t="s">
        <v>21</v>
      </c>
      <c r="G9" s="41"/>
      <c r="H9" s="41"/>
      <c r="I9" s="41"/>
      <c r="J9" s="41"/>
    </row>
    <row r="10" ht="27.95" customHeight="1" spans="1:10">
      <c r="A10" s="53"/>
      <c r="B10" s="54" t="s">
        <v>22</v>
      </c>
      <c r="C10" s="54"/>
      <c r="D10" s="54"/>
      <c r="E10" s="54"/>
      <c r="F10" s="54" t="s">
        <v>23</v>
      </c>
      <c r="G10" s="54"/>
      <c r="H10" s="54"/>
      <c r="I10" s="54"/>
      <c r="J10" s="54"/>
    </row>
    <row r="11" ht="30" customHeight="1" spans="1:10">
      <c r="A11" s="52" t="s">
        <v>24</v>
      </c>
      <c r="B11" s="55" t="s">
        <v>25</v>
      </c>
      <c r="C11" s="55" t="s">
        <v>26</v>
      </c>
      <c r="D11" s="55" t="s">
        <v>27</v>
      </c>
      <c r="E11" s="55" t="s">
        <v>12</v>
      </c>
      <c r="F11" s="55" t="s">
        <v>28</v>
      </c>
      <c r="G11" s="55" t="s">
        <v>29</v>
      </c>
      <c r="H11" s="55" t="s">
        <v>14</v>
      </c>
      <c r="I11" s="55" t="s">
        <v>30</v>
      </c>
      <c r="J11" s="55"/>
    </row>
    <row r="12" ht="20.1" customHeight="1" spans="1:10">
      <c r="A12" s="56"/>
      <c r="B12" s="57" t="s">
        <v>31</v>
      </c>
      <c r="C12" s="58" t="s">
        <v>32</v>
      </c>
      <c r="D12" s="59" t="s">
        <v>33</v>
      </c>
      <c r="E12" s="54">
        <v>20</v>
      </c>
      <c r="F12" s="54">
        <v>35</v>
      </c>
      <c r="G12" s="54">
        <v>35</v>
      </c>
      <c r="H12" s="54">
        <v>20</v>
      </c>
      <c r="I12" s="54"/>
      <c r="J12" s="54"/>
    </row>
    <row r="13" ht="20.1" customHeight="1" spans="1:10">
      <c r="A13" s="56"/>
      <c r="B13" s="60"/>
      <c r="C13" s="58" t="s">
        <v>34</v>
      </c>
      <c r="D13" s="54" t="s">
        <v>35</v>
      </c>
      <c r="E13" s="54">
        <v>10</v>
      </c>
      <c r="F13" s="61">
        <v>100</v>
      </c>
      <c r="G13" s="61">
        <v>100</v>
      </c>
      <c r="H13" s="54">
        <v>10</v>
      </c>
      <c r="I13" s="54"/>
      <c r="J13" s="54"/>
    </row>
    <row r="14" ht="20.1" customHeight="1" spans="1:10">
      <c r="A14" s="56"/>
      <c r="B14" s="60"/>
      <c r="C14" s="58" t="s">
        <v>36</v>
      </c>
      <c r="D14" s="54" t="s">
        <v>37</v>
      </c>
      <c r="E14" s="54">
        <v>10</v>
      </c>
      <c r="F14" s="61">
        <v>100</v>
      </c>
      <c r="G14" s="61">
        <v>100</v>
      </c>
      <c r="H14" s="54">
        <v>10</v>
      </c>
      <c r="I14" s="54"/>
      <c r="J14" s="54"/>
    </row>
    <row r="15" ht="20.1" customHeight="1" spans="1:10">
      <c r="A15" s="56"/>
      <c r="B15" s="62"/>
      <c r="C15" s="58" t="s">
        <v>38</v>
      </c>
      <c r="D15" s="54" t="s">
        <v>39</v>
      </c>
      <c r="E15" s="54">
        <v>10</v>
      </c>
      <c r="F15" s="63">
        <f>247754.88/10000</f>
        <v>24.775488</v>
      </c>
      <c r="G15" s="63">
        <f>247754.88/10000</f>
        <v>24.775488</v>
      </c>
      <c r="H15" s="54">
        <v>10</v>
      </c>
      <c r="I15" s="59"/>
      <c r="J15" s="69"/>
    </row>
    <row r="16" s="16" customFormat="1" ht="20.1" customHeight="1" spans="1:10">
      <c r="A16" s="56"/>
      <c r="B16" s="60" t="s">
        <v>40</v>
      </c>
      <c r="C16" s="58" t="s">
        <v>41</v>
      </c>
      <c r="D16" s="54" t="s">
        <v>42</v>
      </c>
      <c r="E16" s="54">
        <v>15</v>
      </c>
      <c r="F16" s="54">
        <v>27</v>
      </c>
      <c r="G16" s="54">
        <v>27</v>
      </c>
      <c r="H16" s="54">
        <v>15</v>
      </c>
      <c r="I16" s="54"/>
      <c r="J16" s="54"/>
    </row>
    <row r="17" s="16" customFormat="1" ht="20.1" customHeight="1" spans="1:10">
      <c r="A17" s="56"/>
      <c r="B17" s="62"/>
      <c r="C17" s="64" t="s">
        <v>43</v>
      </c>
      <c r="D17" s="54" t="s">
        <v>44</v>
      </c>
      <c r="E17" s="54">
        <v>15</v>
      </c>
      <c r="F17" s="54">
        <v>3</v>
      </c>
      <c r="G17" s="54">
        <v>3</v>
      </c>
      <c r="H17" s="54">
        <v>15</v>
      </c>
      <c r="I17" s="54"/>
      <c r="J17" s="54"/>
    </row>
    <row r="18" s="16" customFormat="1" spans="1:10">
      <c r="A18" s="56"/>
      <c r="B18" s="57" t="s">
        <v>45</v>
      </c>
      <c r="C18" s="58" t="s">
        <v>46</v>
      </c>
      <c r="D18" s="54" t="s">
        <v>47</v>
      </c>
      <c r="E18" s="54">
        <v>10</v>
      </c>
      <c r="F18" s="54">
        <v>90</v>
      </c>
      <c r="G18" s="54">
        <v>100</v>
      </c>
      <c r="H18" s="54">
        <v>10</v>
      </c>
      <c r="I18" s="54"/>
      <c r="J18" s="54"/>
    </row>
    <row r="19" s="16" customFormat="1" spans="1:10">
      <c r="A19" s="56"/>
      <c r="B19" s="60"/>
      <c r="C19" s="65"/>
      <c r="D19" s="54"/>
      <c r="E19" s="54"/>
      <c r="F19" s="54"/>
      <c r="G19" s="54"/>
      <c r="H19" s="54"/>
      <c r="I19" s="54"/>
      <c r="J19" s="54"/>
    </row>
    <row r="20" s="16" customFormat="1" ht="20.1" customHeight="1" spans="1:10">
      <c r="A20" s="55" t="s">
        <v>48</v>
      </c>
      <c r="B20" s="55"/>
      <c r="C20" s="55"/>
      <c r="D20" s="55"/>
      <c r="E20" s="55">
        <v>90</v>
      </c>
      <c r="F20" s="54"/>
      <c r="G20" s="54"/>
      <c r="H20" s="54">
        <v>90</v>
      </c>
      <c r="I20" s="70"/>
      <c r="J20" s="70"/>
    </row>
    <row r="21" s="16" customFormat="1" ht="20.25" customHeight="1" spans="2:10">
      <c r="B21" s="66" t="s">
        <v>49</v>
      </c>
      <c r="C21" s="67"/>
      <c r="F21" s="68" t="s">
        <v>50</v>
      </c>
      <c r="G21" s="68"/>
      <c r="H21" s="68"/>
      <c r="I21" s="68"/>
      <c r="J21" s="71"/>
    </row>
  </sheetData>
  <mergeCells count="40">
    <mergeCell ref="A1:J1"/>
    <mergeCell ref="A2:J2"/>
    <mergeCell ref="A3:C3"/>
    <mergeCell ref="D3:E3"/>
    <mergeCell ref="G3:J3"/>
    <mergeCell ref="A4:C4"/>
    <mergeCell ref="D4:E4"/>
    <mergeCell ref="G4:J4"/>
    <mergeCell ref="H5:I5"/>
    <mergeCell ref="H6:I6"/>
    <mergeCell ref="H7:I7"/>
    <mergeCell ref="H8:I8"/>
    <mergeCell ref="B9:E9"/>
    <mergeCell ref="F9:J9"/>
    <mergeCell ref="B10:E10"/>
    <mergeCell ref="F10:J10"/>
    <mergeCell ref="I11:J11"/>
    <mergeCell ref="I12:J12"/>
    <mergeCell ref="I13:J13"/>
    <mergeCell ref="I14:J14"/>
    <mergeCell ref="I15:J15"/>
    <mergeCell ref="I16:J16"/>
    <mergeCell ref="I17:J17"/>
    <mergeCell ref="A20:D20"/>
    <mergeCell ref="I20:J20"/>
    <mergeCell ref="B21:C21"/>
    <mergeCell ref="F21:I21"/>
    <mergeCell ref="A9:A10"/>
    <mergeCell ref="A11:A19"/>
    <mergeCell ref="B12:B15"/>
    <mergeCell ref="B16:B17"/>
    <mergeCell ref="B18:B19"/>
    <mergeCell ref="C18:C19"/>
    <mergeCell ref="D18:D19"/>
    <mergeCell ref="E18:E19"/>
    <mergeCell ref="F18:F19"/>
    <mergeCell ref="G18:G19"/>
    <mergeCell ref="H18:H19"/>
    <mergeCell ref="I18:J19"/>
    <mergeCell ref="A5:C8"/>
  </mergeCells>
  <pageMargins left="0.748031496062992" right="0.748031496062992" top="0.984251968503937" bottom="0.984251968503937" header="0.511811023622047" footer="0.511811023622047"/>
  <pageSetup paperSize="9" scale="9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K8"/>
  <sheetViews>
    <sheetView workbookViewId="0">
      <selection activeCell="J6" sqref="J6:K7"/>
    </sheetView>
  </sheetViews>
  <sheetFormatPr defaultColWidth="9" defaultRowHeight="13.5" outlineLevelRow="7"/>
  <cols>
    <col min="1" max="1" width="17.375" customWidth="1"/>
    <col min="2" max="2" width="18.625" customWidth="1"/>
    <col min="4" max="4" width="13.25" customWidth="1"/>
    <col min="5" max="5" width="12.25" customWidth="1"/>
    <col min="9" max="9" width="10.75" customWidth="1"/>
    <col min="11" max="11" width="13.5" customWidth="1"/>
  </cols>
  <sheetData>
    <row r="4" ht="42.75" customHeight="1" spans="1:11">
      <c r="A4" s="17" t="s">
        <v>51</v>
      </c>
      <c r="B4" s="17"/>
      <c r="C4" s="17"/>
      <c r="D4" s="17"/>
      <c r="E4" s="17"/>
      <c r="F4" s="17"/>
      <c r="G4" s="17"/>
      <c r="H4" s="17"/>
      <c r="I4" s="17"/>
      <c r="J4" s="17"/>
      <c r="K4" s="17"/>
    </row>
    <row r="5" ht="24" spans="1:11">
      <c r="A5" s="18" t="s">
        <v>2</v>
      </c>
      <c r="B5" s="18" t="s">
        <v>52</v>
      </c>
      <c r="C5" s="18" t="s">
        <v>53</v>
      </c>
      <c r="D5" s="19" t="s">
        <v>54</v>
      </c>
      <c r="E5" s="19" t="s">
        <v>55</v>
      </c>
      <c r="F5" s="19" t="s">
        <v>56</v>
      </c>
      <c r="G5" s="20" t="s">
        <v>57</v>
      </c>
      <c r="H5" s="20" t="s">
        <v>58</v>
      </c>
      <c r="I5" s="19" t="s">
        <v>59</v>
      </c>
      <c r="J5" s="19" t="s">
        <v>60</v>
      </c>
      <c r="K5" s="19" t="s">
        <v>61</v>
      </c>
    </row>
    <row r="6" s="16" customFormat="1" ht="54" customHeight="1" spans="1:11">
      <c r="A6" s="21" t="s">
        <v>3</v>
      </c>
      <c r="B6" s="22" t="s">
        <v>62</v>
      </c>
      <c r="C6" s="23" t="s">
        <v>63</v>
      </c>
      <c r="D6" s="19">
        <v>163715.42</v>
      </c>
      <c r="E6" s="19">
        <v>163715.42</v>
      </c>
      <c r="F6" s="19">
        <f>D6-E6</f>
        <v>0</v>
      </c>
      <c r="G6" s="24">
        <f>E6/D6</f>
        <v>1</v>
      </c>
      <c r="H6" s="25" t="s">
        <v>64</v>
      </c>
      <c r="I6" s="33">
        <v>27</v>
      </c>
      <c r="J6" s="33">
        <v>9</v>
      </c>
      <c r="K6" s="34" t="s">
        <v>65</v>
      </c>
    </row>
    <row r="7" s="16" customFormat="1" ht="69" customHeight="1" spans="1:11">
      <c r="A7" s="26"/>
      <c r="B7" s="22" t="s">
        <v>66</v>
      </c>
      <c r="C7" s="23" t="s">
        <v>63</v>
      </c>
      <c r="D7" s="19">
        <v>84039.46</v>
      </c>
      <c r="E7" s="19">
        <v>84039.46</v>
      </c>
      <c r="F7" s="19">
        <f t="shared" ref="F7" si="0">D7-E7</f>
        <v>0</v>
      </c>
      <c r="G7" s="24">
        <f t="shared" ref="G7:G8" si="1">E7/D7</f>
        <v>1</v>
      </c>
      <c r="H7" s="27"/>
      <c r="I7" s="35"/>
      <c r="J7" s="35"/>
      <c r="K7" s="36"/>
    </row>
    <row r="8" s="16" customFormat="1" ht="48.75" customHeight="1" spans="1:11">
      <c r="A8" s="28" t="s">
        <v>67</v>
      </c>
      <c r="B8" s="29"/>
      <c r="C8" s="29"/>
      <c r="D8" s="30">
        <f>SUM(D6:D7)</f>
        <v>247754.88</v>
      </c>
      <c r="E8" s="30">
        <f>SUM(E6:E7)</f>
        <v>247754.88</v>
      </c>
      <c r="F8" s="30">
        <f>SUM(F6:F7)</f>
        <v>0</v>
      </c>
      <c r="G8" s="31">
        <f t="shared" si="1"/>
        <v>1</v>
      </c>
      <c r="H8" s="32" t="s">
        <v>17</v>
      </c>
      <c r="I8" s="37"/>
      <c r="J8" s="38"/>
      <c r="K8" s="12" t="s">
        <v>17</v>
      </c>
    </row>
  </sheetData>
  <mergeCells count="7">
    <mergeCell ref="A4:K4"/>
    <mergeCell ref="A8:C8"/>
    <mergeCell ref="A6:A7"/>
    <mergeCell ref="H6:H7"/>
    <mergeCell ref="I6:I7"/>
    <mergeCell ref="J6:J7"/>
    <mergeCell ref="K6:K7"/>
  </mergeCells>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J34"/>
  <sheetViews>
    <sheetView workbookViewId="0">
      <selection activeCell="L18" sqref="L18"/>
    </sheetView>
  </sheetViews>
  <sheetFormatPr defaultColWidth="9" defaultRowHeight="13.5"/>
  <cols>
    <col min="2" max="2" width="16.25" customWidth="1"/>
    <col min="3" max="3" width="11.5" customWidth="1"/>
    <col min="4" max="4" width="11" customWidth="1"/>
    <col min="5" max="5" width="16.375" customWidth="1"/>
    <col min="7" max="7" width="24" customWidth="1"/>
    <col min="9" max="9" width="13.625" customWidth="1"/>
    <col min="10" max="10" width="15.375" customWidth="1"/>
  </cols>
  <sheetData>
    <row r="4" ht="54" customHeight="1" spans="1:10">
      <c r="A4" s="8" t="s">
        <v>68</v>
      </c>
      <c r="B4" s="8"/>
      <c r="C4" s="8"/>
      <c r="D4" s="8"/>
      <c r="E4" s="8"/>
      <c r="F4" s="8"/>
      <c r="G4" s="8"/>
      <c r="H4" s="8"/>
      <c r="I4" s="8"/>
      <c r="J4" s="8"/>
    </row>
    <row r="5" ht="15.75" spans="1:10">
      <c r="A5" s="9" t="s">
        <v>69</v>
      </c>
      <c r="B5" s="9" t="s">
        <v>70</v>
      </c>
      <c r="C5" s="9" t="s">
        <v>71</v>
      </c>
      <c r="D5" s="9" t="s">
        <v>72</v>
      </c>
      <c r="E5" s="9" t="s">
        <v>73</v>
      </c>
      <c r="F5" s="9" t="s">
        <v>74</v>
      </c>
      <c r="G5" s="9" t="s">
        <v>75</v>
      </c>
      <c r="H5" s="9" t="s">
        <v>76</v>
      </c>
      <c r="I5" s="9" t="s">
        <v>77</v>
      </c>
      <c r="J5" s="9" t="s">
        <v>78</v>
      </c>
    </row>
    <row r="6" ht="15" spans="1:10">
      <c r="A6" s="10">
        <v>1</v>
      </c>
      <c r="B6" s="7" t="s">
        <v>79</v>
      </c>
      <c r="C6" s="7" t="s">
        <v>80</v>
      </c>
      <c r="D6" s="7" t="s">
        <v>81</v>
      </c>
      <c r="E6" s="7" t="s">
        <v>82</v>
      </c>
      <c r="F6" s="7" t="s">
        <v>83</v>
      </c>
      <c r="G6" s="7" t="s">
        <v>84</v>
      </c>
      <c r="H6" s="11" t="s">
        <v>85</v>
      </c>
      <c r="I6" s="7" t="s">
        <v>86</v>
      </c>
      <c r="J6" s="7" t="s">
        <v>87</v>
      </c>
    </row>
    <row r="7" ht="15" spans="1:10">
      <c r="A7" s="12">
        <v>2</v>
      </c>
      <c r="B7" s="7" t="s">
        <v>79</v>
      </c>
      <c r="C7" s="7" t="s">
        <v>80</v>
      </c>
      <c r="D7" s="7" t="s">
        <v>81</v>
      </c>
      <c r="E7" s="7" t="s">
        <v>82</v>
      </c>
      <c r="F7" s="7" t="s">
        <v>88</v>
      </c>
      <c r="G7" s="7" t="s">
        <v>89</v>
      </c>
      <c r="H7" s="13"/>
      <c r="I7" s="7" t="s">
        <v>90</v>
      </c>
      <c r="J7" s="7" t="s">
        <v>91</v>
      </c>
    </row>
    <row r="8" ht="15" spans="1:10">
      <c r="A8" s="12">
        <v>3</v>
      </c>
      <c r="B8" s="7" t="s">
        <v>79</v>
      </c>
      <c r="C8" s="7" t="s">
        <v>80</v>
      </c>
      <c r="D8" s="7" t="s">
        <v>81</v>
      </c>
      <c r="E8" s="7" t="s">
        <v>82</v>
      </c>
      <c r="F8" s="7" t="s">
        <v>92</v>
      </c>
      <c r="G8" s="7" t="s">
        <v>93</v>
      </c>
      <c r="H8" s="13"/>
      <c r="I8" s="7" t="s">
        <v>94</v>
      </c>
      <c r="J8" s="7" t="s">
        <v>95</v>
      </c>
    </row>
    <row r="9" ht="15" spans="1:10">
      <c r="A9" s="12">
        <v>4</v>
      </c>
      <c r="B9" s="7" t="s">
        <v>79</v>
      </c>
      <c r="C9" s="7" t="s">
        <v>80</v>
      </c>
      <c r="D9" s="7" t="s">
        <v>81</v>
      </c>
      <c r="E9" s="7" t="s">
        <v>82</v>
      </c>
      <c r="F9" s="7" t="s">
        <v>96</v>
      </c>
      <c r="G9" s="7" t="s">
        <v>97</v>
      </c>
      <c r="H9" s="13"/>
      <c r="I9" s="7" t="s">
        <v>98</v>
      </c>
      <c r="J9" s="7" t="s">
        <v>99</v>
      </c>
    </row>
    <row r="10" ht="15" spans="1:10">
      <c r="A10" s="12">
        <v>5</v>
      </c>
      <c r="B10" s="7" t="s">
        <v>79</v>
      </c>
      <c r="C10" s="7" t="s">
        <v>80</v>
      </c>
      <c r="D10" s="7" t="s">
        <v>81</v>
      </c>
      <c r="E10" s="7" t="s">
        <v>82</v>
      </c>
      <c r="F10" s="7" t="s">
        <v>100</v>
      </c>
      <c r="G10" s="7" t="s">
        <v>101</v>
      </c>
      <c r="H10" s="13"/>
      <c r="I10" s="7" t="s">
        <v>102</v>
      </c>
      <c r="J10" s="7" t="s">
        <v>103</v>
      </c>
    </row>
    <row r="11" ht="15" spans="1:10">
      <c r="A11" s="12">
        <v>6</v>
      </c>
      <c r="B11" s="7" t="s">
        <v>79</v>
      </c>
      <c r="C11" s="7" t="s">
        <v>80</v>
      </c>
      <c r="D11" s="7" t="s">
        <v>81</v>
      </c>
      <c r="E11" s="7" t="s">
        <v>82</v>
      </c>
      <c r="F11" s="7" t="s">
        <v>104</v>
      </c>
      <c r="G11" s="7" t="s">
        <v>105</v>
      </c>
      <c r="H11" s="14"/>
      <c r="I11" s="7" t="s">
        <v>106</v>
      </c>
      <c r="J11" s="7" t="s">
        <v>95</v>
      </c>
    </row>
    <row r="12" ht="15" spans="1:10">
      <c r="A12" s="12">
        <v>7</v>
      </c>
      <c r="B12" s="7" t="s">
        <v>79</v>
      </c>
      <c r="C12" s="7" t="s">
        <v>80</v>
      </c>
      <c r="D12" s="7" t="s">
        <v>81</v>
      </c>
      <c r="E12" s="7" t="s">
        <v>82</v>
      </c>
      <c r="F12" s="7" t="s">
        <v>107</v>
      </c>
      <c r="G12" s="7" t="s">
        <v>108</v>
      </c>
      <c r="H12" s="15" t="s">
        <v>109</v>
      </c>
      <c r="I12" s="7" t="s">
        <v>110</v>
      </c>
      <c r="J12" s="7" t="s">
        <v>111</v>
      </c>
    </row>
    <row r="13" ht="15" spans="1:10">
      <c r="A13" s="12">
        <v>8</v>
      </c>
      <c r="B13" s="7" t="s">
        <v>79</v>
      </c>
      <c r="C13" s="7" t="s">
        <v>80</v>
      </c>
      <c r="D13" s="7" t="s">
        <v>81</v>
      </c>
      <c r="E13" s="7" t="s">
        <v>82</v>
      </c>
      <c r="F13" s="7" t="s">
        <v>112</v>
      </c>
      <c r="G13" s="7" t="s">
        <v>113</v>
      </c>
      <c r="H13" s="13"/>
      <c r="I13" s="7" t="s">
        <v>106</v>
      </c>
      <c r="J13" s="7" t="s">
        <v>114</v>
      </c>
    </row>
    <row r="14" ht="15" spans="1:10">
      <c r="A14" s="12">
        <v>9</v>
      </c>
      <c r="B14" s="7" t="s">
        <v>79</v>
      </c>
      <c r="C14" s="7" t="s">
        <v>80</v>
      </c>
      <c r="D14" s="7" t="s">
        <v>81</v>
      </c>
      <c r="E14" s="7" t="s">
        <v>82</v>
      </c>
      <c r="F14" s="7" t="s">
        <v>115</v>
      </c>
      <c r="G14" s="7" t="s">
        <v>116</v>
      </c>
      <c r="H14" s="13"/>
      <c r="I14" s="7" t="s">
        <v>117</v>
      </c>
      <c r="J14" s="7" t="s">
        <v>99</v>
      </c>
    </row>
    <row r="15" ht="15" spans="1:10">
      <c r="A15" s="12">
        <v>10</v>
      </c>
      <c r="B15" s="7" t="s">
        <v>79</v>
      </c>
      <c r="C15" s="7" t="s">
        <v>80</v>
      </c>
      <c r="D15" s="7" t="s">
        <v>81</v>
      </c>
      <c r="E15" s="7" t="s">
        <v>82</v>
      </c>
      <c r="F15" s="7" t="s">
        <v>118</v>
      </c>
      <c r="G15" s="7" t="s">
        <v>119</v>
      </c>
      <c r="H15" s="13"/>
      <c r="I15" s="7" t="s">
        <v>90</v>
      </c>
      <c r="J15" s="7" t="s">
        <v>120</v>
      </c>
    </row>
    <row r="16" ht="15" spans="1:10">
      <c r="A16" s="12">
        <v>11</v>
      </c>
      <c r="B16" s="7" t="s">
        <v>79</v>
      </c>
      <c r="C16" s="7" t="s">
        <v>80</v>
      </c>
      <c r="D16" s="7" t="s">
        <v>81</v>
      </c>
      <c r="E16" s="7" t="s">
        <v>82</v>
      </c>
      <c r="F16" s="7" t="s">
        <v>121</v>
      </c>
      <c r="G16" s="7" t="s">
        <v>122</v>
      </c>
      <c r="H16" s="14"/>
      <c r="I16" s="7" t="s">
        <v>123</v>
      </c>
      <c r="J16" s="7" t="s">
        <v>99</v>
      </c>
    </row>
    <row r="17" ht="15" spans="1:10">
      <c r="A17" s="12">
        <v>12</v>
      </c>
      <c r="B17" s="7" t="s">
        <v>79</v>
      </c>
      <c r="C17" s="7" t="s">
        <v>80</v>
      </c>
      <c r="D17" s="7" t="s">
        <v>81</v>
      </c>
      <c r="E17" s="7" t="s">
        <v>82</v>
      </c>
      <c r="F17" s="7" t="s">
        <v>124</v>
      </c>
      <c r="G17" s="7" t="s">
        <v>125</v>
      </c>
      <c r="H17" s="15" t="s">
        <v>126</v>
      </c>
      <c r="I17" s="7" t="s">
        <v>106</v>
      </c>
      <c r="J17" s="7" t="s">
        <v>127</v>
      </c>
    </row>
    <row r="18" ht="15" spans="1:10">
      <c r="A18" s="12">
        <v>13</v>
      </c>
      <c r="B18" s="7" t="s">
        <v>79</v>
      </c>
      <c r="C18" s="7" t="s">
        <v>80</v>
      </c>
      <c r="D18" s="7" t="s">
        <v>81</v>
      </c>
      <c r="E18" s="7" t="s">
        <v>82</v>
      </c>
      <c r="F18" s="7" t="s">
        <v>128</v>
      </c>
      <c r="G18" s="7" t="s">
        <v>129</v>
      </c>
      <c r="H18" s="14"/>
      <c r="I18" s="7" t="s">
        <v>90</v>
      </c>
      <c r="J18" s="7" t="s">
        <v>127</v>
      </c>
    </row>
    <row r="19" ht="15" spans="1:10">
      <c r="A19" s="12">
        <v>14</v>
      </c>
      <c r="B19" s="7" t="s">
        <v>79</v>
      </c>
      <c r="C19" s="7" t="s">
        <v>80</v>
      </c>
      <c r="D19" s="7" t="s">
        <v>81</v>
      </c>
      <c r="E19" s="7" t="s">
        <v>82</v>
      </c>
      <c r="F19" s="7" t="s">
        <v>130</v>
      </c>
      <c r="G19" s="7" t="s">
        <v>131</v>
      </c>
      <c r="H19" s="15" t="s">
        <v>132</v>
      </c>
      <c r="I19" s="7" t="s">
        <v>106</v>
      </c>
      <c r="J19" s="7" t="s">
        <v>133</v>
      </c>
    </row>
    <row r="20" ht="15" spans="1:10">
      <c r="A20" s="12">
        <v>15</v>
      </c>
      <c r="B20" s="7" t="s">
        <v>79</v>
      </c>
      <c r="C20" s="7" t="s">
        <v>80</v>
      </c>
      <c r="D20" s="7" t="s">
        <v>81</v>
      </c>
      <c r="E20" s="7" t="s">
        <v>82</v>
      </c>
      <c r="F20" s="7" t="s">
        <v>134</v>
      </c>
      <c r="G20" s="7" t="s">
        <v>135</v>
      </c>
      <c r="H20" s="13"/>
      <c r="I20" s="7" t="s">
        <v>110</v>
      </c>
      <c r="J20" s="7" t="s">
        <v>136</v>
      </c>
    </row>
    <row r="21" ht="15" spans="1:10">
      <c r="A21" s="12">
        <v>16</v>
      </c>
      <c r="B21" s="7" t="s">
        <v>79</v>
      </c>
      <c r="C21" s="7" t="s">
        <v>80</v>
      </c>
      <c r="D21" s="7" t="s">
        <v>81</v>
      </c>
      <c r="E21" s="7" t="s">
        <v>82</v>
      </c>
      <c r="F21" s="7" t="s">
        <v>137</v>
      </c>
      <c r="G21" s="7" t="s">
        <v>138</v>
      </c>
      <c r="H21" s="13"/>
      <c r="I21" s="7" t="s">
        <v>94</v>
      </c>
      <c r="J21" s="7" t="s">
        <v>139</v>
      </c>
    </row>
    <row r="22" ht="15" spans="1:10">
      <c r="A22" s="12">
        <v>17</v>
      </c>
      <c r="B22" s="7" t="s">
        <v>79</v>
      </c>
      <c r="C22" s="7" t="s">
        <v>80</v>
      </c>
      <c r="D22" s="7" t="s">
        <v>81</v>
      </c>
      <c r="E22" s="7" t="s">
        <v>82</v>
      </c>
      <c r="F22" s="7" t="s">
        <v>140</v>
      </c>
      <c r="G22" s="7" t="s">
        <v>141</v>
      </c>
      <c r="H22" s="14"/>
      <c r="I22" s="7" t="s">
        <v>90</v>
      </c>
      <c r="J22" s="7" t="s">
        <v>142</v>
      </c>
    </row>
    <row r="23" ht="15" spans="1:10">
      <c r="A23" s="12">
        <v>18</v>
      </c>
      <c r="B23" s="7" t="s">
        <v>79</v>
      </c>
      <c r="C23" s="7" t="s">
        <v>80</v>
      </c>
      <c r="D23" s="7" t="s">
        <v>81</v>
      </c>
      <c r="E23" s="7" t="s">
        <v>82</v>
      </c>
      <c r="F23" s="7" t="s">
        <v>143</v>
      </c>
      <c r="G23" s="7" t="s">
        <v>144</v>
      </c>
      <c r="H23" s="15" t="s">
        <v>145</v>
      </c>
      <c r="I23" s="7" t="s">
        <v>110</v>
      </c>
      <c r="J23" s="7" t="s">
        <v>146</v>
      </c>
    </row>
    <row r="24" ht="15" spans="1:10">
      <c r="A24" s="12">
        <v>19</v>
      </c>
      <c r="B24" s="7" t="s">
        <v>79</v>
      </c>
      <c r="C24" s="7" t="s">
        <v>80</v>
      </c>
      <c r="D24" s="7" t="s">
        <v>81</v>
      </c>
      <c r="E24" s="7" t="s">
        <v>82</v>
      </c>
      <c r="F24" s="7" t="s">
        <v>147</v>
      </c>
      <c r="G24" s="7" t="s">
        <v>129</v>
      </c>
      <c r="H24" s="13"/>
      <c r="I24" s="7" t="s">
        <v>90</v>
      </c>
      <c r="J24" s="7" t="s">
        <v>148</v>
      </c>
    </row>
    <row r="25" ht="15" spans="1:10">
      <c r="A25" s="12">
        <v>20</v>
      </c>
      <c r="B25" s="7" t="s">
        <v>79</v>
      </c>
      <c r="C25" s="7" t="s">
        <v>80</v>
      </c>
      <c r="D25" s="7" t="s">
        <v>81</v>
      </c>
      <c r="E25" s="7" t="s">
        <v>82</v>
      </c>
      <c r="F25" s="7" t="s">
        <v>149</v>
      </c>
      <c r="G25" s="7" t="s">
        <v>150</v>
      </c>
      <c r="H25" s="14"/>
      <c r="I25" s="7" t="s">
        <v>106</v>
      </c>
      <c r="J25" s="7" t="s">
        <v>151</v>
      </c>
    </row>
    <row r="26" ht="15" spans="1:10">
      <c r="A26" s="12">
        <v>21</v>
      </c>
      <c r="B26" s="7" t="s">
        <v>79</v>
      </c>
      <c r="C26" s="7" t="s">
        <v>80</v>
      </c>
      <c r="D26" s="7" t="s">
        <v>81</v>
      </c>
      <c r="E26" s="7" t="s">
        <v>82</v>
      </c>
      <c r="F26" s="7" t="s">
        <v>152</v>
      </c>
      <c r="G26" s="7" t="s">
        <v>141</v>
      </c>
      <c r="H26" s="7" t="s">
        <v>153</v>
      </c>
      <c r="I26" s="7" t="s">
        <v>106</v>
      </c>
      <c r="J26" s="7" t="s">
        <v>154</v>
      </c>
    </row>
    <row r="27" ht="15" spans="1:10">
      <c r="A27" s="12">
        <v>22</v>
      </c>
      <c r="B27" s="7" t="s">
        <v>79</v>
      </c>
      <c r="C27" s="7" t="s">
        <v>80</v>
      </c>
      <c r="D27" s="7" t="s">
        <v>81</v>
      </c>
      <c r="E27" s="7" t="s">
        <v>82</v>
      </c>
      <c r="F27" s="7" t="s">
        <v>155</v>
      </c>
      <c r="G27" s="7" t="s">
        <v>156</v>
      </c>
      <c r="H27" s="7" t="s">
        <v>153</v>
      </c>
      <c r="I27" s="7" t="s">
        <v>106</v>
      </c>
      <c r="J27" s="7" t="s">
        <v>157</v>
      </c>
    </row>
    <row r="28" ht="15" spans="1:10">
      <c r="A28" s="12">
        <v>23</v>
      </c>
      <c r="B28" s="7" t="s">
        <v>79</v>
      </c>
      <c r="C28" s="7" t="s">
        <v>80</v>
      </c>
      <c r="D28" s="7" t="s">
        <v>81</v>
      </c>
      <c r="E28" s="7" t="s">
        <v>82</v>
      </c>
      <c r="F28" s="7" t="s">
        <v>158</v>
      </c>
      <c r="G28" s="7" t="s">
        <v>141</v>
      </c>
      <c r="H28" s="15" t="s">
        <v>132</v>
      </c>
      <c r="I28" s="7" t="s">
        <v>90</v>
      </c>
      <c r="J28" s="7" t="s">
        <v>159</v>
      </c>
    </row>
    <row r="29" ht="15" spans="1:10">
      <c r="A29" s="12">
        <v>24</v>
      </c>
      <c r="B29" s="7" t="s">
        <v>79</v>
      </c>
      <c r="C29" s="7" t="s">
        <v>80</v>
      </c>
      <c r="D29" s="7" t="s">
        <v>81</v>
      </c>
      <c r="E29" s="7" t="s">
        <v>82</v>
      </c>
      <c r="F29" s="7" t="s">
        <v>160</v>
      </c>
      <c r="G29" s="7" t="s">
        <v>161</v>
      </c>
      <c r="H29" s="13"/>
      <c r="I29" s="7" t="s">
        <v>94</v>
      </c>
      <c r="J29" s="7" t="s">
        <v>99</v>
      </c>
    </row>
    <row r="30" ht="15" spans="1:10">
      <c r="A30" s="12">
        <v>25</v>
      </c>
      <c r="B30" s="7" t="s">
        <v>79</v>
      </c>
      <c r="C30" s="7" t="s">
        <v>80</v>
      </c>
      <c r="D30" s="7" t="s">
        <v>81</v>
      </c>
      <c r="E30" s="7" t="s">
        <v>82</v>
      </c>
      <c r="F30" s="7" t="s">
        <v>162</v>
      </c>
      <c r="G30" s="7" t="s">
        <v>163</v>
      </c>
      <c r="H30" s="13"/>
      <c r="I30" s="7" t="s">
        <v>110</v>
      </c>
      <c r="J30" s="7" t="s">
        <v>164</v>
      </c>
    </row>
    <row r="31" ht="15" spans="1:10">
      <c r="A31" s="12">
        <v>26</v>
      </c>
      <c r="B31" s="7" t="s">
        <v>79</v>
      </c>
      <c r="C31" s="7" t="s">
        <v>80</v>
      </c>
      <c r="D31" s="7" t="s">
        <v>81</v>
      </c>
      <c r="E31" s="7" t="s">
        <v>82</v>
      </c>
      <c r="F31" s="7" t="s">
        <v>165</v>
      </c>
      <c r="G31" s="7" t="s">
        <v>166</v>
      </c>
      <c r="H31" s="14"/>
      <c r="I31" s="7" t="s">
        <v>106</v>
      </c>
      <c r="J31" s="7" t="s">
        <v>167</v>
      </c>
    </row>
    <row r="32" ht="15" spans="1:10">
      <c r="A32" s="12">
        <v>27</v>
      </c>
      <c r="B32" s="7" t="s">
        <v>79</v>
      </c>
      <c r="C32" s="7" t="s">
        <v>80</v>
      </c>
      <c r="D32" s="7" t="s">
        <v>81</v>
      </c>
      <c r="E32" s="7" t="s">
        <v>82</v>
      </c>
      <c r="F32" s="7" t="s">
        <v>168</v>
      </c>
      <c r="G32" s="7" t="s">
        <v>169</v>
      </c>
      <c r="H32" s="15" t="s">
        <v>145</v>
      </c>
      <c r="I32" s="7" t="s">
        <v>90</v>
      </c>
      <c r="J32" s="7" t="s">
        <v>170</v>
      </c>
    </row>
    <row r="33" ht="15" spans="1:10">
      <c r="A33" s="12">
        <v>28</v>
      </c>
      <c r="B33" s="7" t="s">
        <v>79</v>
      </c>
      <c r="C33" s="7" t="s">
        <v>80</v>
      </c>
      <c r="D33" s="7" t="s">
        <v>81</v>
      </c>
      <c r="E33" s="7" t="s">
        <v>82</v>
      </c>
      <c r="F33" s="7" t="s">
        <v>171</v>
      </c>
      <c r="G33" s="7" t="s">
        <v>172</v>
      </c>
      <c r="H33" s="13"/>
      <c r="I33" s="7" t="s">
        <v>110</v>
      </c>
      <c r="J33" s="7" t="s">
        <v>99</v>
      </c>
    </row>
    <row r="34" ht="15" spans="1:10">
      <c r="A34" s="12">
        <v>29</v>
      </c>
      <c r="B34" s="7" t="s">
        <v>79</v>
      </c>
      <c r="C34" s="7" t="s">
        <v>80</v>
      </c>
      <c r="D34" s="7" t="s">
        <v>81</v>
      </c>
      <c r="E34" s="7" t="s">
        <v>82</v>
      </c>
      <c r="F34" s="7" t="s">
        <v>173</v>
      </c>
      <c r="G34" s="7" t="s">
        <v>174</v>
      </c>
      <c r="H34" s="14"/>
      <c r="I34" s="7" t="s">
        <v>106</v>
      </c>
      <c r="J34" s="7" t="s">
        <v>175</v>
      </c>
    </row>
  </sheetData>
  <mergeCells count="8">
    <mergeCell ref="A4:J4"/>
    <mergeCell ref="H6:H11"/>
    <mergeCell ref="H12:H16"/>
    <mergeCell ref="H17:H18"/>
    <mergeCell ref="H19:H22"/>
    <mergeCell ref="H23:H25"/>
    <mergeCell ref="H28:H31"/>
    <mergeCell ref="H32:H34"/>
  </mergeCells>
  <pageMargins left="0.708661417322835" right="0.708661417322835" top="0.748031496062992" bottom="0.748031496062992" header="0.31496062992126" footer="0.31496062992126"/>
  <pageSetup paperSize="9" scale="96"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G16"/>
  <sheetViews>
    <sheetView tabSelected="1" topLeftCell="A3" workbookViewId="0">
      <selection activeCell="J12" sqref="J12"/>
    </sheetView>
  </sheetViews>
  <sheetFormatPr defaultColWidth="9" defaultRowHeight="13.5" outlineLevelCol="6"/>
  <cols>
    <col min="1" max="1" width="15.125" customWidth="1"/>
    <col min="2" max="2" width="17.75" customWidth="1"/>
    <col min="3" max="3" width="21.625" customWidth="1"/>
    <col min="4" max="4" width="17.375" customWidth="1"/>
    <col min="5" max="5" width="24.5" customWidth="1"/>
    <col min="6" max="6" width="18.5" style="1" customWidth="1"/>
    <col min="7" max="7" width="17.75" style="1" customWidth="1"/>
  </cols>
  <sheetData>
    <row r="4" ht="31.5" spans="1:7">
      <c r="A4" s="2" t="s">
        <v>176</v>
      </c>
      <c r="B4" s="2"/>
      <c r="C4" s="2"/>
      <c r="D4" s="2"/>
      <c r="E4" s="2"/>
      <c r="F4" s="2"/>
      <c r="G4" s="2"/>
    </row>
    <row r="5" ht="38.25" customHeight="1" spans="1:7">
      <c r="A5" s="3" t="s">
        <v>177</v>
      </c>
      <c r="B5" s="3"/>
      <c r="C5" s="3"/>
      <c r="E5" s="4" t="s">
        <v>178</v>
      </c>
      <c r="F5" s="4"/>
      <c r="G5" s="4"/>
    </row>
    <row r="6" ht="24.95" customHeight="1" spans="1:7">
      <c r="A6" s="5" t="s">
        <v>69</v>
      </c>
      <c r="B6" s="5" t="s">
        <v>179</v>
      </c>
      <c r="C6" s="5" t="s">
        <v>180</v>
      </c>
      <c r="D6" s="5" t="s">
        <v>181</v>
      </c>
      <c r="E6" s="5" t="s">
        <v>182</v>
      </c>
      <c r="F6" s="5" t="s">
        <v>183</v>
      </c>
      <c r="G6" s="5" t="s">
        <v>184</v>
      </c>
    </row>
    <row r="7" ht="24.95" customHeight="1" spans="1:7">
      <c r="A7" s="5">
        <v>1</v>
      </c>
      <c r="B7" s="6">
        <v>45316</v>
      </c>
      <c r="C7" s="7" t="s">
        <v>104</v>
      </c>
      <c r="D7" s="7" t="s">
        <v>81</v>
      </c>
      <c r="E7" s="7" t="s">
        <v>95</v>
      </c>
      <c r="F7" s="5" t="s">
        <v>185</v>
      </c>
      <c r="G7" s="5" t="s">
        <v>186</v>
      </c>
    </row>
    <row r="8" ht="24.95" customHeight="1" spans="1:7">
      <c r="A8" s="5">
        <v>2</v>
      </c>
      <c r="B8" s="6">
        <v>45316</v>
      </c>
      <c r="C8" s="7" t="s">
        <v>112</v>
      </c>
      <c r="D8" s="7" t="s">
        <v>81</v>
      </c>
      <c r="E8" s="7" t="s">
        <v>114</v>
      </c>
      <c r="F8" s="5" t="s">
        <v>185</v>
      </c>
      <c r="G8" s="5" t="s">
        <v>186</v>
      </c>
    </row>
    <row r="9" ht="24.95" customHeight="1" spans="1:7">
      <c r="A9" s="5">
        <v>3</v>
      </c>
      <c r="B9" s="6">
        <v>45316</v>
      </c>
      <c r="C9" s="7" t="s">
        <v>124</v>
      </c>
      <c r="D9" s="7" t="s">
        <v>81</v>
      </c>
      <c r="E9" s="7" t="s">
        <v>127</v>
      </c>
      <c r="F9" s="5" t="s">
        <v>185</v>
      </c>
      <c r="G9" s="5" t="s">
        <v>186</v>
      </c>
    </row>
    <row r="10" ht="24.95" customHeight="1" spans="1:7">
      <c r="A10" s="5">
        <v>4</v>
      </c>
      <c r="B10" s="6">
        <v>45316</v>
      </c>
      <c r="C10" s="7" t="s">
        <v>130</v>
      </c>
      <c r="D10" s="7" t="s">
        <v>81</v>
      </c>
      <c r="E10" s="7" t="s">
        <v>133</v>
      </c>
      <c r="F10" s="5" t="s">
        <v>185</v>
      </c>
      <c r="G10" s="5" t="s">
        <v>186</v>
      </c>
    </row>
    <row r="11" ht="24.95" customHeight="1" spans="1:7">
      <c r="A11" s="5">
        <v>5</v>
      </c>
      <c r="B11" s="6">
        <v>45316</v>
      </c>
      <c r="C11" s="7" t="s">
        <v>149</v>
      </c>
      <c r="D11" s="7" t="s">
        <v>81</v>
      </c>
      <c r="E11" s="7" t="s">
        <v>151</v>
      </c>
      <c r="F11" s="5" t="s">
        <v>185</v>
      </c>
      <c r="G11" s="5" t="s">
        <v>186</v>
      </c>
    </row>
    <row r="12" ht="24.95" customHeight="1" spans="1:7">
      <c r="A12" s="5">
        <v>6</v>
      </c>
      <c r="B12" s="6">
        <v>45316</v>
      </c>
      <c r="C12" s="7" t="s">
        <v>152</v>
      </c>
      <c r="D12" s="7" t="s">
        <v>81</v>
      </c>
      <c r="E12" s="7" t="s">
        <v>154</v>
      </c>
      <c r="F12" s="5" t="s">
        <v>185</v>
      </c>
      <c r="G12" s="5" t="s">
        <v>186</v>
      </c>
    </row>
    <row r="13" ht="24.95" customHeight="1" spans="1:7">
      <c r="A13" s="5">
        <v>7</v>
      </c>
      <c r="B13" s="6">
        <v>45316</v>
      </c>
      <c r="C13" s="7" t="s">
        <v>155</v>
      </c>
      <c r="D13" s="7" t="s">
        <v>81</v>
      </c>
      <c r="E13" s="7" t="s">
        <v>157</v>
      </c>
      <c r="F13" s="5" t="s">
        <v>185</v>
      </c>
      <c r="G13" s="5" t="s">
        <v>186</v>
      </c>
    </row>
    <row r="14" ht="24.95" customHeight="1" spans="1:7">
      <c r="A14" s="5">
        <v>8</v>
      </c>
      <c r="B14" s="6">
        <v>45316</v>
      </c>
      <c r="C14" s="7" t="s">
        <v>165</v>
      </c>
      <c r="D14" s="7" t="s">
        <v>81</v>
      </c>
      <c r="E14" s="7" t="s">
        <v>167</v>
      </c>
      <c r="F14" s="5" t="s">
        <v>185</v>
      </c>
      <c r="G14" s="5" t="s">
        <v>186</v>
      </c>
    </row>
    <row r="15" ht="24.95" customHeight="1" spans="1:7">
      <c r="A15" s="5">
        <v>9</v>
      </c>
      <c r="B15" s="6">
        <v>45316</v>
      </c>
      <c r="C15" s="7" t="s">
        <v>173</v>
      </c>
      <c r="D15" s="7" t="s">
        <v>81</v>
      </c>
      <c r="E15" s="7" t="s">
        <v>175</v>
      </c>
      <c r="F15" s="5" t="s">
        <v>185</v>
      </c>
      <c r="G15" s="5" t="s">
        <v>186</v>
      </c>
    </row>
    <row r="16" ht="19.5" customHeight="1" spans="1:1">
      <c r="A16" t="s">
        <v>187</v>
      </c>
    </row>
  </sheetData>
  <mergeCells count="3">
    <mergeCell ref="A4:G4"/>
    <mergeCell ref="A5:C5"/>
    <mergeCell ref="E5:G5"/>
  </mergeCells>
  <pageMargins left="0.984251968503937" right="0.708661417322835" top="0.748031496062992" bottom="0.748031496062992" header="0.31496062992126" footer="0.31496062992126"/>
  <pageSetup paperSize="9" scale="98"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绩效目标自评表</vt:lpstr>
      <vt:lpstr>资金分配明细及支出情况</vt:lpstr>
      <vt:lpstr>受益脱贫户信息</vt:lpstr>
      <vt:lpstr>受益脱贫户满意度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ddell</dc:creator>
  <cp:lastModifiedBy>Administrator</cp:lastModifiedBy>
  <dcterms:created xsi:type="dcterms:W3CDTF">2019-12-02T08:55:00Z</dcterms:created>
  <cp:lastPrinted>2024-02-06T07:56:00Z</cp:lastPrinted>
  <dcterms:modified xsi:type="dcterms:W3CDTF">2024-09-29T02:55:08Z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F3DA1EFEC8884A99B0E48802372D571C</vt:lpwstr>
  </property>
</Properties>
</file>