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最新安排表" sheetId="2" r:id="rId1"/>
    <sheet name="样本量" sheetId="4" r:id="rId2"/>
    <sheet name="实际情况" sheetId="3" r:id="rId3"/>
  </sheets>
  <calcPr calcId="144525" concurrentCalc="0"/>
</workbook>
</file>

<file path=xl/sharedStrings.xml><?xml version="1.0" encoding="utf-8"?>
<sst xmlns="http://schemas.openxmlformats.org/spreadsheetml/2006/main" count="241" uniqueCount="76">
  <si>
    <t>附件：</t>
  </si>
  <si>
    <t>柳北区国民体质监测安排表</t>
  </si>
  <si>
    <t>序号</t>
  </si>
  <si>
    <t>单位</t>
  </si>
  <si>
    <t>日期</t>
  </si>
  <si>
    <t>时间</t>
  </si>
  <si>
    <t>开展活动地址</t>
  </si>
  <si>
    <t>场地属于
室内/室外</t>
  </si>
  <si>
    <t>3-6岁</t>
  </si>
  <si>
    <t>20-24岁</t>
  </si>
  <si>
    <t>25-29岁</t>
  </si>
  <si>
    <t>30-34岁</t>
  </si>
  <si>
    <t>35-39岁</t>
  </si>
  <si>
    <t>40-44岁</t>
  </si>
  <si>
    <t>45-49岁</t>
  </si>
  <si>
    <t>50-54岁</t>
  </si>
  <si>
    <t>55-59岁</t>
  </si>
  <si>
    <t>60-69岁</t>
  </si>
  <si>
    <t>合计</t>
  </si>
  <si>
    <t>联系人姓名</t>
  </si>
  <si>
    <t>联系人电话</t>
  </si>
  <si>
    <t>男</t>
  </si>
  <si>
    <t>女</t>
  </si>
  <si>
    <t>滨江幼儿园</t>
  </si>
  <si>
    <t>上午9：00-12:00</t>
  </si>
  <si>
    <t>室外</t>
  </si>
  <si>
    <t>赖晓妮</t>
  </si>
  <si>
    <t>沙塘人民政府</t>
  </si>
  <si>
    <t>10月29日-30日</t>
  </si>
  <si>
    <t>下午14：30-17:30</t>
  </si>
  <si>
    <t>生态学院</t>
  </si>
  <si>
    <t>陈子荣</t>
  </si>
  <si>
    <t>石碑坪幼儿园</t>
  </si>
  <si>
    <t>钟晓英</t>
  </si>
  <si>
    <t>胜利街道</t>
  </si>
  <si>
    <t>宏力社区二楼活动室</t>
  </si>
  <si>
    <t>室内</t>
  </si>
  <si>
    <t>彭琳</t>
  </si>
  <si>
    <t>锦绣街道</t>
  </si>
  <si>
    <t>锦绣路8号之一颐和家园小广场</t>
  </si>
  <si>
    <t>毛俊</t>
  </si>
  <si>
    <t>雅儒街道</t>
  </si>
  <si>
    <t>金葫社区黄村小广场</t>
  </si>
  <si>
    <t>姚登峰</t>
  </si>
  <si>
    <t>解放街道</t>
  </si>
  <si>
    <t>跃进路42解放街道</t>
  </si>
  <si>
    <t>莫倩仁</t>
  </si>
  <si>
    <t>跃进街道</t>
  </si>
  <si>
    <t>深宝党群服务中心</t>
  </si>
  <si>
    <t>温丽君</t>
  </si>
  <si>
    <t>雀儿山街道</t>
  </si>
  <si>
    <t>前锋东社区九区小广场</t>
  </si>
  <si>
    <t>刘燕</t>
  </si>
  <si>
    <t>钢城街道</t>
  </si>
  <si>
    <t>钢城街道笔架社区元宝源小区党群服务中心</t>
  </si>
  <si>
    <t xml:space="preserve">谢慧 </t>
  </si>
  <si>
    <t>柳北区老年体育协会</t>
  </si>
  <si>
    <t>柳北区文化艺术中心</t>
  </si>
  <si>
    <t>黄主席</t>
  </si>
  <si>
    <t>柳北国民体质监测情况表</t>
  </si>
  <si>
    <t>年龄段</t>
  </si>
  <si>
    <t>性别</t>
  </si>
  <si>
    <t>目标人数</t>
  </si>
  <si>
    <r>
      <rPr>
        <b/>
        <sz val="11"/>
        <color theme="1"/>
        <rFont val="宋体"/>
        <charset val="134"/>
        <scheme val="minor"/>
      </rPr>
      <t xml:space="preserve">实际人数
</t>
    </r>
    <r>
      <rPr>
        <b/>
        <sz val="9"/>
        <color theme="1"/>
        <rFont val="宋体"/>
        <charset val="134"/>
        <scheme val="minor"/>
      </rPr>
      <t>（截止11.3）</t>
    </r>
  </si>
  <si>
    <t>需找人数</t>
  </si>
  <si>
    <t>20-24</t>
  </si>
  <si>
    <t>已达成目标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</si>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</sst>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58" fontId="0" fillId="0" borderId="4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58" fontId="0" fillId="0" borderId="5" xfId="0" applyNumberFormat="1" applyFill="1" applyBorder="1" applyAlignment="1">
      <alignment horizontal="center" vertical="center" wrapText="1"/>
    </xf>
    <xf numFmtId="58" fontId="0" fillId="0" borderId="6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9"/>
  <sheetViews>
    <sheetView workbookViewId="0">
      <selection activeCell="A1" sqref="$A1:$XFD1048576"/>
    </sheetView>
  </sheetViews>
  <sheetFormatPr defaultColWidth="9" defaultRowHeight="13.5"/>
  <cols>
    <col min="1" max="1" width="4.625" customWidth="1"/>
    <col min="2" max="2" width="12.75" customWidth="1"/>
    <col min="3" max="3" width="9.125" customWidth="1"/>
    <col min="4" max="4" width="18.375" customWidth="1"/>
    <col min="5" max="5" width="19.375" customWidth="1"/>
    <col min="6" max="6" width="10.375" customWidth="1"/>
    <col min="7" max="26" width="4.125" customWidth="1"/>
    <col min="27" max="27" width="5.75" customWidth="1"/>
    <col min="28" max="28" width="10.875" customWidth="1"/>
    <col min="29" max="29" width="16.75" customWidth="1"/>
  </cols>
  <sheetData>
    <row r="1" customFormat="1" spans="1:1">
      <c r="A1" t="s">
        <v>0</v>
      </c>
    </row>
    <row r="2" customFormat="1" ht="33" customHeight="1" spans="1:2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5" customFormat="1" ht="40" customHeight="1" spans="1:3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/>
      <c r="I3" s="9" t="s">
        <v>9</v>
      </c>
      <c r="J3" s="9"/>
      <c r="K3" s="9" t="s">
        <v>10</v>
      </c>
      <c r="L3" s="9"/>
      <c r="M3" s="9" t="s">
        <v>11</v>
      </c>
      <c r="N3" s="9"/>
      <c r="O3" s="9" t="s">
        <v>12</v>
      </c>
      <c r="P3" s="9"/>
      <c r="Q3" s="9" t="s">
        <v>13</v>
      </c>
      <c r="R3" s="9"/>
      <c r="S3" s="9" t="s">
        <v>14</v>
      </c>
      <c r="T3" s="9"/>
      <c r="U3" s="9" t="s">
        <v>15</v>
      </c>
      <c r="V3" s="9"/>
      <c r="W3" s="9" t="s">
        <v>16</v>
      </c>
      <c r="X3" s="9"/>
      <c r="Y3" s="9" t="s">
        <v>17</v>
      </c>
      <c r="Z3" s="9"/>
      <c r="AA3" s="19" t="s">
        <v>18</v>
      </c>
      <c r="AB3" s="8" t="s">
        <v>19</v>
      </c>
      <c r="AC3" s="8" t="s">
        <v>20</v>
      </c>
      <c r="AD3" s="20"/>
    </row>
    <row r="4" s="5" customFormat="1" ht="40" customHeight="1" spans="1:30">
      <c r="A4" s="8"/>
      <c r="B4" s="8"/>
      <c r="C4" s="8"/>
      <c r="D4" s="8"/>
      <c r="E4" s="8"/>
      <c r="F4" s="9"/>
      <c r="G4" s="9" t="s">
        <v>21</v>
      </c>
      <c r="H4" s="9" t="s">
        <v>22</v>
      </c>
      <c r="I4" s="9" t="s">
        <v>21</v>
      </c>
      <c r="J4" s="9" t="s">
        <v>22</v>
      </c>
      <c r="K4" s="9" t="s">
        <v>21</v>
      </c>
      <c r="L4" s="9" t="s">
        <v>22</v>
      </c>
      <c r="M4" s="9" t="s">
        <v>21</v>
      </c>
      <c r="N4" s="9" t="s">
        <v>22</v>
      </c>
      <c r="O4" s="9" t="s">
        <v>21</v>
      </c>
      <c r="P4" s="9" t="s">
        <v>22</v>
      </c>
      <c r="Q4" s="9" t="s">
        <v>21</v>
      </c>
      <c r="R4" s="9" t="s">
        <v>22</v>
      </c>
      <c r="S4" s="9" t="s">
        <v>21</v>
      </c>
      <c r="T4" s="9" t="s">
        <v>22</v>
      </c>
      <c r="U4" s="9" t="s">
        <v>21</v>
      </c>
      <c r="V4" s="9" t="s">
        <v>22</v>
      </c>
      <c r="W4" s="9" t="s">
        <v>21</v>
      </c>
      <c r="X4" s="9" t="s">
        <v>22</v>
      </c>
      <c r="Y4" s="9" t="s">
        <v>21</v>
      </c>
      <c r="Z4" s="9" t="s">
        <v>22</v>
      </c>
      <c r="AA4" s="21"/>
      <c r="AB4" s="8"/>
      <c r="AC4" s="8"/>
      <c r="AD4" s="20"/>
    </row>
    <row r="5" s="5" customFormat="1" ht="40" customHeight="1" spans="1:30">
      <c r="A5" s="8">
        <v>1</v>
      </c>
      <c r="B5" s="9" t="s">
        <v>23</v>
      </c>
      <c r="C5" s="12">
        <v>44862</v>
      </c>
      <c r="D5" s="12" t="s">
        <v>24</v>
      </c>
      <c r="E5" s="9" t="s">
        <v>23</v>
      </c>
      <c r="F5" s="8" t="s">
        <v>25</v>
      </c>
      <c r="G5" s="9">
        <v>60</v>
      </c>
      <c r="H5" s="9">
        <v>60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1"/>
      <c r="Z5" s="21"/>
      <c r="AA5" s="21">
        <v>160</v>
      </c>
      <c r="AB5" s="8" t="s">
        <v>26</v>
      </c>
      <c r="AC5" s="8">
        <v>13978086866</v>
      </c>
      <c r="AD5" s="22"/>
    </row>
    <row r="6" customFormat="1" ht="40" customHeight="1" spans="1:30">
      <c r="A6" s="8">
        <v>2</v>
      </c>
      <c r="B6" s="9" t="s">
        <v>27</v>
      </c>
      <c r="C6" s="12" t="s">
        <v>28</v>
      </c>
      <c r="D6" s="12" t="s">
        <v>29</v>
      </c>
      <c r="E6" s="9" t="s">
        <v>30</v>
      </c>
      <c r="F6" s="8" t="s">
        <v>25</v>
      </c>
      <c r="G6" s="4"/>
      <c r="H6" s="4"/>
      <c r="I6" s="4">
        <v>60</v>
      </c>
      <c r="J6" s="4">
        <v>60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f>SUM(I6:X6)</f>
        <v>120</v>
      </c>
      <c r="AB6" s="8" t="s">
        <v>31</v>
      </c>
      <c r="AC6" s="8">
        <v>13132721919</v>
      </c>
      <c r="AD6" s="23"/>
    </row>
    <row r="7" s="5" customFormat="1" ht="40" customHeight="1" spans="1:30">
      <c r="A7" s="8">
        <v>3</v>
      </c>
      <c r="B7" s="9" t="s">
        <v>32</v>
      </c>
      <c r="C7" s="12">
        <v>44865</v>
      </c>
      <c r="D7" s="12" t="s">
        <v>24</v>
      </c>
      <c r="E7" s="9" t="s">
        <v>32</v>
      </c>
      <c r="F7" s="8" t="s">
        <v>25</v>
      </c>
      <c r="G7" s="9">
        <v>60</v>
      </c>
      <c r="H7" s="9">
        <v>60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1"/>
      <c r="Z7" s="21"/>
      <c r="AA7" s="21">
        <v>160</v>
      </c>
      <c r="AB7" s="8" t="s">
        <v>33</v>
      </c>
      <c r="AC7" s="8">
        <v>17776345007</v>
      </c>
      <c r="AD7" s="24"/>
    </row>
    <row r="8" s="6" customFormat="1" ht="40" customHeight="1" spans="1:30">
      <c r="A8" s="8">
        <v>4</v>
      </c>
      <c r="B8" s="9" t="s">
        <v>34</v>
      </c>
      <c r="C8" s="12"/>
      <c r="D8" s="12" t="s">
        <v>29</v>
      </c>
      <c r="E8" s="9" t="s">
        <v>35</v>
      </c>
      <c r="F8" s="9" t="s">
        <v>36</v>
      </c>
      <c r="G8" s="13"/>
      <c r="H8" s="13"/>
      <c r="I8" s="8"/>
      <c r="J8" s="8"/>
      <c r="K8" s="8"/>
      <c r="L8" s="8"/>
      <c r="M8" s="8"/>
      <c r="N8" s="8"/>
      <c r="O8" s="8"/>
      <c r="P8" s="8"/>
      <c r="Q8" s="13"/>
      <c r="R8" s="13"/>
      <c r="S8" s="13"/>
      <c r="T8" s="13"/>
      <c r="U8" s="13"/>
      <c r="V8" s="13"/>
      <c r="W8" s="8">
        <v>60</v>
      </c>
      <c r="X8" s="8">
        <v>60</v>
      </c>
      <c r="Y8" s="8"/>
      <c r="Z8" s="8"/>
      <c r="AA8" s="25">
        <f t="shared" ref="AA8:AA14" si="0">SUM(I8:X8)</f>
        <v>120</v>
      </c>
      <c r="AB8" s="8" t="s">
        <v>37</v>
      </c>
      <c r="AC8" s="8">
        <v>15077287952</v>
      </c>
      <c r="AD8" s="22"/>
    </row>
    <row r="9" customFormat="1" ht="40" customHeight="1" spans="1:30">
      <c r="A9" s="8">
        <v>5</v>
      </c>
      <c r="B9" s="9" t="s">
        <v>38</v>
      </c>
      <c r="C9" s="14">
        <v>44866</v>
      </c>
      <c r="D9" s="12" t="s">
        <v>24</v>
      </c>
      <c r="E9" s="9" t="s">
        <v>39</v>
      </c>
      <c r="F9" s="8" t="s">
        <v>25</v>
      </c>
      <c r="G9" s="15"/>
      <c r="H9" s="15"/>
      <c r="I9" s="15"/>
      <c r="J9" s="15"/>
      <c r="K9" s="4">
        <v>60</v>
      </c>
      <c r="L9" s="4">
        <v>60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6">
        <f t="shared" si="0"/>
        <v>120</v>
      </c>
      <c r="AB9" s="8" t="s">
        <v>40</v>
      </c>
      <c r="AC9" s="8">
        <v>15577726595</v>
      </c>
      <c r="AD9" s="27"/>
    </row>
    <row r="10" customFormat="1" ht="40" customHeight="1" spans="1:30">
      <c r="A10" s="8">
        <v>6</v>
      </c>
      <c r="B10" s="9" t="s">
        <v>41</v>
      </c>
      <c r="C10" s="16"/>
      <c r="D10" s="12" t="s">
        <v>29</v>
      </c>
      <c r="E10" s="9" t="s">
        <v>42</v>
      </c>
      <c r="F10" s="8" t="s">
        <v>25</v>
      </c>
      <c r="G10" s="15"/>
      <c r="H10" s="15"/>
      <c r="I10" s="15"/>
      <c r="J10" s="15"/>
      <c r="K10" s="15"/>
      <c r="L10" s="15"/>
      <c r="M10" s="4">
        <v>60</v>
      </c>
      <c r="N10" s="4">
        <v>60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6">
        <f t="shared" si="0"/>
        <v>120</v>
      </c>
      <c r="AB10" s="8" t="s">
        <v>43</v>
      </c>
      <c r="AC10" s="8">
        <v>18007727656</v>
      </c>
      <c r="AD10" s="27"/>
    </row>
    <row r="11" customFormat="1" ht="40" customHeight="1" spans="1:30">
      <c r="A11" s="8">
        <v>7</v>
      </c>
      <c r="B11" s="9" t="s">
        <v>44</v>
      </c>
      <c r="C11" s="14">
        <v>44867</v>
      </c>
      <c r="D11" s="12" t="s">
        <v>24</v>
      </c>
      <c r="E11" s="9" t="s">
        <v>45</v>
      </c>
      <c r="F11" s="8" t="s">
        <v>25</v>
      </c>
      <c r="G11" s="15"/>
      <c r="H11" s="15"/>
      <c r="I11" s="4"/>
      <c r="J11" s="4"/>
      <c r="K11" s="4"/>
      <c r="L11" s="4"/>
      <c r="M11" s="4"/>
      <c r="N11" s="4"/>
      <c r="O11" s="4">
        <v>60</v>
      </c>
      <c r="P11" s="4">
        <v>60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26">
        <f t="shared" si="0"/>
        <v>120</v>
      </c>
      <c r="AB11" s="28" t="s">
        <v>46</v>
      </c>
      <c r="AC11" s="28">
        <v>13977283233</v>
      </c>
      <c r="AD11" s="27"/>
    </row>
    <row r="12" customFormat="1" ht="40" customHeight="1" spans="1:34">
      <c r="A12" s="8">
        <v>8</v>
      </c>
      <c r="B12" s="9" t="s">
        <v>47</v>
      </c>
      <c r="C12" s="16"/>
      <c r="D12" s="12" t="s">
        <v>29</v>
      </c>
      <c r="E12" s="9" t="s">
        <v>48</v>
      </c>
      <c r="F12" s="8" t="s">
        <v>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60</v>
      </c>
      <c r="R12" s="4">
        <v>60</v>
      </c>
      <c r="S12" s="4"/>
      <c r="T12" s="4"/>
      <c r="U12" s="4"/>
      <c r="V12" s="4"/>
      <c r="W12" s="4"/>
      <c r="X12" s="4"/>
      <c r="Y12" s="4"/>
      <c r="Z12" s="4"/>
      <c r="AA12" s="26">
        <f t="shared" si="0"/>
        <v>120</v>
      </c>
      <c r="AB12" s="8" t="s">
        <v>49</v>
      </c>
      <c r="AC12" s="8">
        <v>18378028254</v>
      </c>
      <c r="AD12" s="27"/>
      <c r="AE12" s="23"/>
      <c r="AF12" s="23"/>
      <c r="AG12" s="23"/>
      <c r="AH12" s="23"/>
    </row>
    <row r="13" customFormat="1" ht="40" customHeight="1" spans="1:34">
      <c r="A13" s="8">
        <v>9</v>
      </c>
      <c r="B13" s="9" t="s">
        <v>50</v>
      </c>
      <c r="C13" s="12">
        <v>44868</v>
      </c>
      <c r="D13" s="12" t="s">
        <v>24</v>
      </c>
      <c r="E13" s="9" t="s">
        <v>51</v>
      </c>
      <c r="F13" s="8" t="s">
        <v>25</v>
      </c>
      <c r="G13" s="15"/>
      <c r="H13" s="15"/>
      <c r="I13" s="4"/>
      <c r="J13" s="4"/>
      <c r="K13" s="4"/>
      <c r="L13" s="4"/>
      <c r="M13" s="4"/>
      <c r="N13" s="4"/>
      <c r="O13" s="4"/>
      <c r="P13" s="4"/>
      <c r="Q13" s="15"/>
      <c r="R13" s="15"/>
      <c r="S13" s="4">
        <v>60</v>
      </c>
      <c r="T13" s="4">
        <v>60</v>
      </c>
      <c r="U13" s="4"/>
      <c r="V13" s="4"/>
      <c r="W13" s="4"/>
      <c r="X13" s="4"/>
      <c r="Y13" s="4"/>
      <c r="Z13" s="4"/>
      <c r="AA13" s="26">
        <f t="shared" si="0"/>
        <v>120</v>
      </c>
      <c r="AB13" s="8" t="s">
        <v>52</v>
      </c>
      <c r="AC13" s="8">
        <v>15677210067</v>
      </c>
      <c r="AD13" s="27"/>
      <c r="AE13" s="23"/>
      <c r="AF13" s="23"/>
      <c r="AG13" s="23"/>
      <c r="AH13" s="23"/>
    </row>
    <row r="14" customFormat="1" ht="40" customHeight="1" spans="1:34">
      <c r="A14" s="8">
        <v>10</v>
      </c>
      <c r="B14" s="9" t="s">
        <v>53</v>
      </c>
      <c r="C14" s="12"/>
      <c r="D14" s="12" t="s">
        <v>29</v>
      </c>
      <c r="E14" s="9" t="s">
        <v>54</v>
      </c>
      <c r="F14" s="8" t="s">
        <v>36</v>
      </c>
      <c r="G14" s="15"/>
      <c r="H14" s="15"/>
      <c r="I14" s="4"/>
      <c r="J14" s="4"/>
      <c r="K14" s="4"/>
      <c r="L14" s="4"/>
      <c r="M14" s="4"/>
      <c r="N14" s="4"/>
      <c r="O14" s="4"/>
      <c r="P14" s="4"/>
      <c r="Q14" s="15"/>
      <c r="R14" s="15"/>
      <c r="S14" s="15"/>
      <c r="T14" s="15"/>
      <c r="U14" s="4">
        <v>60</v>
      </c>
      <c r="V14" s="4">
        <v>60</v>
      </c>
      <c r="W14" s="4"/>
      <c r="X14" s="4"/>
      <c r="Y14" s="4"/>
      <c r="Z14" s="4"/>
      <c r="AA14" s="26">
        <f t="shared" si="0"/>
        <v>120</v>
      </c>
      <c r="AB14" s="8" t="s">
        <v>55</v>
      </c>
      <c r="AC14" s="8">
        <v>15877262608</v>
      </c>
      <c r="AD14" s="27"/>
      <c r="AE14" s="27"/>
      <c r="AF14" s="27"/>
      <c r="AG14" s="23"/>
      <c r="AH14" s="23"/>
    </row>
    <row r="15" s="6" customFormat="1" ht="40" customHeight="1" spans="1:30">
      <c r="A15" s="8">
        <v>11</v>
      </c>
      <c r="B15" s="9" t="s">
        <v>56</v>
      </c>
      <c r="C15" s="17">
        <v>44874</v>
      </c>
      <c r="D15" s="12" t="s">
        <v>24</v>
      </c>
      <c r="E15" s="9" t="s">
        <v>57</v>
      </c>
      <c r="F15" s="8" t="s">
        <v>25</v>
      </c>
      <c r="G15" s="13"/>
      <c r="H15" s="13"/>
      <c r="I15" s="8"/>
      <c r="J15" s="8"/>
      <c r="K15" s="8"/>
      <c r="L15" s="8"/>
      <c r="M15" s="8"/>
      <c r="N15" s="8"/>
      <c r="O15" s="8"/>
      <c r="P15" s="8"/>
      <c r="Q15" s="13"/>
      <c r="R15" s="13"/>
      <c r="S15" s="13"/>
      <c r="T15" s="13"/>
      <c r="U15" s="13"/>
      <c r="V15" s="13"/>
      <c r="W15" s="8"/>
      <c r="X15" s="8"/>
      <c r="Y15" s="8">
        <v>80</v>
      </c>
      <c r="Z15" s="8">
        <v>80</v>
      </c>
      <c r="AA15" s="8">
        <v>160</v>
      </c>
      <c r="AB15" s="29" t="s">
        <v>58</v>
      </c>
      <c r="AC15" s="8">
        <v>13607722767</v>
      </c>
      <c r="AD15" s="30"/>
    </row>
    <row r="16" ht="30" customHeight="1" spans="1:29">
      <c r="A16" s="18" t="s">
        <v>18</v>
      </c>
      <c r="B16" s="18"/>
      <c r="C16" s="18"/>
      <c r="D16" s="18"/>
      <c r="E16" s="18"/>
      <c r="F16" s="18"/>
      <c r="G16" s="18">
        <f>SUM(G5:G15)</f>
        <v>120</v>
      </c>
      <c r="H16" s="18">
        <f>SUM(H5:H15)</f>
        <v>120</v>
      </c>
      <c r="I16" s="18">
        <f>SUM(I5:I15)</f>
        <v>60</v>
      </c>
      <c r="J16" s="18">
        <f>SUM(J5:J15)</f>
        <v>60</v>
      </c>
      <c r="K16" s="18">
        <f>SUM(K5:K15)</f>
        <v>60</v>
      </c>
      <c r="L16" s="18">
        <f>SUM(L5:L15)</f>
        <v>60</v>
      </c>
      <c r="M16" s="18">
        <f>SUM(M5:M15)</f>
        <v>60</v>
      </c>
      <c r="N16" s="18">
        <f>SUM(N5:N15)</f>
        <v>60</v>
      </c>
      <c r="O16" s="18">
        <f>SUM(O5:O15)</f>
        <v>60</v>
      </c>
      <c r="P16" s="18">
        <f>SUM(P5:P15)</f>
        <v>60</v>
      </c>
      <c r="Q16" s="18">
        <f>SUM(Q5:Q15)</f>
        <v>60</v>
      </c>
      <c r="R16" s="18">
        <f>SUM(R5:R15)</f>
        <v>60</v>
      </c>
      <c r="S16" s="18">
        <f>SUM(S5:S15)</f>
        <v>60</v>
      </c>
      <c r="T16" s="18">
        <f>SUM(T5:T15)</f>
        <v>60</v>
      </c>
      <c r="U16" s="18">
        <f>SUM(U5:U15)</f>
        <v>60</v>
      </c>
      <c r="V16" s="18">
        <f>SUM(V5:V15)</f>
        <v>60</v>
      </c>
      <c r="W16" s="18">
        <f>SUM(W5:W15)</f>
        <v>60</v>
      </c>
      <c r="X16" s="18">
        <f>SUM(X5:X15)</f>
        <v>60</v>
      </c>
      <c r="Y16" s="18">
        <f>SUM(Y5:Y15)</f>
        <v>80</v>
      </c>
      <c r="Z16" s="18">
        <f>SUM(Z5:Z15)</f>
        <v>80</v>
      </c>
      <c r="AA16" s="18">
        <f>SUM(AA5:AA15)</f>
        <v>1440</v>
      </c>
      <c r="AB16" s="18"/>
      <c r="AC16" s="18"/>
    </row>
    <row r="17" ht="30" customHeight="1"/>
    <row r="18" ht="30" customHeight="1"/>
    <row r="19" ht="30" customHeight="1"/>
  </sheetData>
  <mergeCells count="26">
    <mergeCell ref="A2:AC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16:F16"/>
    <mergeCell ref="A3:A4"/>
    <mergeCell ref="B3:B4"/>
    <mergeCell ref="C3:C4"/>
    <mergeCell ref="C7:C8"/>
    <mergeCell ref="C9:C10"/>
    <mergeCell ref="C11:C12"/>
    <mergeCell ref="C13:C14"/>
    <mergeCell ref="D3:D4"/>
    <mergeCell ref="E3:E4"/>
    <mergeCell ref="F3:F4"/>
    <mergeCell ref="AA3:AA4"/>
    <mergeCell ref="AB3:AB4"/>
    <mergeCell ref="AC3:AC4"/>
    <mergeCell ref="AD3:AD4"/>
  </mergeCells>
  <pageMargins left="0.432638888888889" right="0.393055555555556" top="1" bottom="1" header="0.511805555555556" footer="0.511805555555556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9"/>
  <sheetViews>
    <sheetView workbookViewId="0">
      <selection activeCell="A1" sqref="$A1:$XFD1048576"/>
    </sheetView>
  </sheetViews>
  <sheetFormatPr defaultColWidth="9" defaultRowHeight="13.5"/>
  <cols>
    <col min="1" max="1" width="4.625" customWidth="1"/>
    <col min="2" max="2" width="12.75" customWidth="1"/>
    <col min="3" max="3" width="9.125" customWidth="1"/>
    <col min="4" max="4" width="18.375" customWidth="1"/>
    <col min="5" max="5" width="19.375" customWidth="1"/>
    <col min="6" max="6" width="10.375" customWidth="1"/>
    <col min="7" max="26" width="4.125" customWidth="1"/>
    <col min="27" max="27" width="5.75" customWidth="1"/>
    <col min="28" max="28" width="10.875" customWidth="1"/>
    <col min="29" max="29" width="16.75" customWidth="1"/>
  </cols>
  <sheetData>
    <row r="1" customFormat="1" spans="1:1">
      <c r="A1" t="s">
        <v>0</v>
      </c>
    </row>
    <row r="2" customFormat="1" ht="33" customHeight="1" spans="1:2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5" customFormat="1" ht="40" customHeight="1" spans="1:3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/>
      <c r="I3" s="9" t="s">
        <v>9</v>
      </c>
      <c r="J3" s="9"/>
      <c r="K3" s="9" t="s">
        <v>10</v>
      </c>
      <c r="L3" s="9"/>
      <c r="M3" s="9" t="s">
        <v>11</v>
      </c>
      <c r="N3" s="9"/>
      <c r="O3" s="9" t="s">
        <v>12</v>
      </c>
      <c r="P3" s="9"/>
      <c r="Q3" s="9" t="s">
        <v>13</v>
      </c>
      <c r="R3" s="9"/>
      <c r="S3" s="9" t="s">
        <v>14</v>
      </c>
      <c r="T3" s="9"/>
      <c r="U3" s="9" t="s">
        <v>15</v>
      </c>
      <c r="V3" s="9"/>
      <c r="W3" s="9" t="s">
        <v>16</v>
      </c>
      <c r="X3" s="9"/>
      <c r="Y3" s="9" t="s">
        <v>17</v>
      </c>
      <c r="Z3" s="9"/>
      <c r="AA3" s="19" t="s">
        <v>18</v>
      </c>
      <c r="AB3" s="8" t="s">
        <v>19</v>
      </c>
      <c r="AC3" s="8" t="s">
        <v>20</v>
      </c>
      <c r="AD3" s="20"/>
    </row>
    <row r="4" s="5" customFormat="1" ht="40" customHeight="1" spans="1:30">
      <c r="A4" s="8"/>
      <c r="B4" s="8"/>
      <c r="C4" s="8"/>
      <c r="D4" s="8"/>
      <c r="E4" s="8"/>
      <c r="F4" s="9"/>
      <c r="G4" s="9" t="s">
        <v>21</v>
      </c>
      <c r="H4" s="9" t="s">
        <v>22</v>
      </c>
      <c r="I4" s="9" t="s">
        <v>21</v>
      </c>
      <c r="J4" s="9" t="s">
        <v>22</v>
      </c>
      <c r="K4" s="9" t="s">
        <v>21</v>
      </c>
      <c r="L4" s="9" t="s">
        <v>22</v>
      </c>
      <c r="M4" s="9" t="s">
        <v>21</v>
      </c>
      <c r="N4" s="9" t="s">
        <v>22</v>
      </c>
      <c r="O4" s="9" t="s">
        <v>21</v>
      </c>
      <c r="P4" s="9" t="s">
        <v>22</v>
      </c>
      <c r="Q4" s="9" t="s">
        <v>21</v>
      </c>
      <c r="R4" s="9" t="s">
        <v>22</v>
      </c>
      <c r="S4" s="9" t="s">
        <v>21</v>
      </c>
      <c r="T4" s="9" t="s">
        <v>22</v>
      </c>
      <c r="U4" s="9" t="s">
        <v>21</v>
      </c>
      <c r="V4" s="9" t="s">
        <v>22</v>
      </c>
      <c r="W4" s="9" t="s">
        <v>21</v>
      </c>
      <c r="X4" s="9" t="s">
        <v>22</v>
      </c>
      <c r="Y4" s="9" t="s">
        <v>21</v>
      </c>
      <c r="Z4" s="9" t="s">
        <v>22</v>
      </c>
      <c r="AA4" s="21"/>
      <c r="AB4" s="8"/>
      <c r="AC4" s="8"/>
      <c r="AD4" s="20"/>
    </row>
    <row r="5" s="5" customFormat="1" ht="40" customHeight="1" spans="1:30">
      <c r="A5" s="8">
        <v>1</v>
      </c>
      <c r="B5" s="9" t="s">
        <v>23</v>
      </c>
      <c r="C5" s="12">
        <v>44862</v>
      </c>
      <c r="D5" s="12" t="s">
        <v>24</v>
      </c>
      <c r="E5" s="9" t="s">
        <v>23</v>
      </c>
      <c r="F5" s="8" t="s">
        <v>25</v>
      </c>
      <c r="G5" s="9">
        <v>60</v>
      </c>
      <c r="H5" s="9">
        <v>60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1"/>
      <c r="Z5" s="21"/>
      <c r="AA5" s="21">
        <v>120</v>
      </c>
      <c r="AB5" s="8" t="s">
        <v>26</v>
      </c>
      <c r="AC5" s="8">
        <v>13978086866</v>
      </c>
      <c r="AD5" s="22"/>
    </row>
    <row r="6" customFormat="1" ht="40" customHeight="1" spans="1:30">
      <c r="A6" s="8">
        <v>2</v>
      </c>
      <c r="B6" s="9" t="s">
        <v>27</v>
      </c>
      <c r="C6" s="12" t="s">
        <v>28</v>
      </c>
      <c r="D6" s="12" t="s">
        <v>29</v>
      </c>
      <c r="E6" s="9" t="s">
        <v>30</v>
      </c>
      <c r="F6" s="8" t="s">
        <v>25</v>
      </c>
      <c r="G6" s="4"/>
      <c r="H6" s="4"/>
      <c r="I6" s="4">
        <v>45</v>
      </c>
      <c r="J6" s="4">
        <v>45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f>SUM(I6:X6)</f>
        <v>90</v>
      </c>
      <c r="AB6" s="8" t="s">
        <v>31</v>
      </c>
      <c r="AC6" s="8">
        <v>13132721919</v>
      </c>
      <c r="AD6" s="23"/>
    </row>
    <row r="7" s="5" customFormat="1" ht="40" customHeight="1" spans="1:30">
      <c r="A7" s="8">
        <v>3</v>
      </c>
      <c r="B7" s="9" t="s">
        <v>32</v>
      </c>
      <c r="C7" s="12">
        <v>44865</v>
      </c>
      <c r="D7" s="12" t="s">
        <v>24</v>
      </c>
      <c r="E7" s="9" t="s">
        <v>32</v>
      </c>
      <c r="F7" s="8" t="s">
        <v>25</v>
      </c>
      <c r="G7" s="9">
        <v>60</v>
      </c>
      <c r="H7" s="9">
        <v>60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1"/>
      <c r="Z7" s="21"/>
      <c r="AA7" s="21">
        <v>120</v>
      </c>
      <c r="AB7" s="8" t="s">
        <v>33</v>
      </c>
      <c r="AC7" s="8">
        <v>17776345007</v>
      </c>
      <c r="AD7" s="24"/>
    </row>
    <row r="8" s="6" customFormat="1" ht="40" customHeight="1" spans="1:30">
      <c r="A8" s="8">
        <v>4</v>
      </c>
      <c r="B8" s="9" t="s">
        <v>34</v>
      </c>
      <c r="C8" s="12"/>
      <c r="D8" s="12" t="s">
        <v>29</v>
      </c>
      <c r="E8" s="9" t="s">
        <v>35</v>
      </c>
      <c r="F8" s="9" t="s">
        <v>36</v>
      </c>
      <c r="G8" s="13"/>
      <c r="H8" s="13"/>
      <c r="I8" s="8"/>
      <c r="J8" s="8"/>
      <c r="K8" s="8"/>
      <c r="L8" s="8"/>
      <c r="M8" s="8"/>
      <c r="N8" s="8"/>
      <c r="O8" s="8"/>
      <c r="P8" s="8"/>
      <c r="Q8" s="13"/>
      <c r="R8" s="13"/>
      <c r="S8" s="13"/>
      <c r="T8" s="13"/>
      <c r="U8" s="13"/>
      <c r="V8" s="13"/>
      <c r="W8" s="4">
        <v>45</v>
      </c>
      <c r="X8" s="4">
        <v>45</v>
      </c>
      <c r="Y8" s="8"/>
      <c r="Z8" s="8"/>
      <c r="AA8" s="25">
        <f t="shared" ref="AA6:AA14" si="0">SUM(I8:X8)</f>
        <v>90</v>
      </c>
      <c r="AB8" s="8" t="s">
        <v>37</v>
      </c>
      <c r="AC8" s="8">
        <v>15077287952</v>
      </c>
      <c r="AD8" s="22"/>
    </row>
    <row r="9" customFormat="1" ht="40" customHeight="1" spans="1:30">
      <c r="A9" s="8">
        <v>5</v>
      </c>
      <c r="B9" s="9" t="s">
        <v>38</v>
      </c>
      <c r="C9" s="14">
        <v>44866</v>
      </c>
      <c r="D9" s="12" t="s">
        <v>24</v>
      </c>
      <c r="E9" s="9" t="s">
        <v>39</v>
      </c>
      <c r="F9" s="8" t="s">
        <v>25</v>
      </c>
      <c r="G9" s="15"/>
      <c r="H9" s="15"/>
      <c r="I9" s="15"/>
      <c r="J9" s="15"/>
      <c r="K9" s="4">
        <v>45</v>
      </c>
      <c r="L9" s="4">
        <v>45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6">
        <f t="shared" si="0"/>
        <v>90</v>
      </c>
      <c r="AB9" s="8" t="s">
        <v>40</v>
      </c>
      <c r="AC9" s="8">
        <v>15577726595</v>
      </c>
      <c r="AD9" s="27"/>
    </row>
    <row r="10" customFormat="1" ht="40" customHeight="1" spans="1:30">
      <c r="A10" s="8">
        <v>6</v>
      </c>
      <c r="B10" s="9" t="s">
        <v>41</v>
      </c>
      <c r="C10" s="16"/>
      <c r="D10" s="12" t="s">
        <v>29</v>
      </c>
      <c r="E10" s="9" t="s">
        <v>42</v>
      </c>
      <c r="F10" s="8" t="s">
        <v>25</v>
      </c>
      <c r="G10" s="15"/>
      <c r="H10" s="15"/>
      <c r="I10" s="15"/>
      <c r="J10" s="15"/>
      <c r="K10" s="15"/>
      <c r="L10" s="15"/>
      <c r="M10" s="4">
        <v>45</v>
      </c>
      <c r="N10" s="4">
        <v>45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6">
        <f t="shared" si="0"/>
        <v>90</v>
      </c>
      <c r="AB10" s="8" t="s">
        <v>43</v>
      </c>
      <c r="AC10" s="8">
        <v>18007727656</v>
      </c>
      <c r="AD10" s="27"/>
    </row>
    <row r="11" customFormat="1" ht="40" customHeight="1" spans="1:30">
      <c r="A11" s="8">
        <v>7</v>
      </c>
      <c r="B11" s="9" t="s">
        <v>44</v>
      </c>
      <c r="C11" s="14">
        <v>44867</v>
      </c>
      <c r="D11" s="12" t="s">
        <v>24</v>
      </c>
      <c r="E11" s="9" t="s">
        <v>45</v>
      </c>
      <c r="F11" s="8" t="s">
        <v>25</v>
      </c>
      <c r="G11" s="15"/>
      <c r="H11" s="15"/>
      <c r="I11" s="4"/>
      <c r="J11" s="4"/>
      <c r="K11" s="4"/>
      <c r="L11" s="4"/>
      <c r="M11" s="4"/>
      <c r="N11" s="4"/>
      <c r="O11" s="4">
        <v>45</v>
      </c>
      <c r="P11" s="4">
        <v>45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26">
        <f t="shared" si="0"/>
        <v>90</v>
      </c>
      <c r="AB11" s="28" t="s">
        <v>46</v>
      </c>
      <c r="AC11" s="28">
        <v>13977283233</v>
      </c>
      <c r="AD11" s="27"/>
    </row>
    <row r="12" customFormat="1" ht="40" customHeight="1" spans="1:34">
      <c r="A12" s="8">
        <v>8</v>
      </c>
      <c r="B12" s="9" t="s">
        <v>47</v>
      </c>
      <c r="C12" s="16"/>
      <c r="D12" s="12" t="s">
        <v>29</v>
      </c>
      <c r="E12" s="9" t="s">
        <v>48</v>
      </c>
      <c r="F12" s="8" t="s">
        <v>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45</v>
      </c>
      <c r="R12" s="4">
        <v>45</v>
      </c>
      <c r="S12" s="4"/>
      <c r="T12" s="4"/>
      <c r="U12" s="4"/>
      <c r="V12" s="4"/>
      <c r="W12" s="4"/>
      <c r="X12" s="4"/>
      <c r="Y12" s="4"/>
      <c r="Z12" s="4"/>
      <c r="AA12" s="26">
        <f t="shared" si="0"/>
        <v>90</v>
      </c>
      <c r="AB12" s="8" t="s">
        <v>49</v>
      </c>
      <c r="AC12" s="8">
        <v>18378028254</v>
      </c>
      <c r="AD12" s="27"/>
      <c r="AE12" s="23"/>
      <c r="AF12" s="23"/>
      <c r="AG12" s="23"/>
      <c r="AH12" s="23"/>
    </row>
    <row r="13" customFormat="1" ht="40" customHeight="1" spans="1:34">
      <c r="A13" s="8">
        <v>9</v>
      </c>
      <c r="B13" s="9" t="s">
        <v>50</v>
      </c>
      <c r="C13" s="12">
        <v>44868</v>
      </c>
      <c r="D13" s="12" t="s">
        <v>24</v>
      </c>
      <c r="E13" s="9" t="s">
        <v>51</v>
      </c>
      <c r="F13" s="8" t="s">
        <v>25</v>
      </c>
      <c r="G13" s="15"/>
      <c r="H13" s="15"/>
      <c r="I13" s="4"/>
      <c r="J13" s="4"/>
      <c r="K13" s="4"/>
      <c r="L13" s="4"/>
      <c r="M13" s="4"/>
      <c r="N13" s="4"/>
      <c r="O13" s="4"/>
      <c r="P13" s="4"/>
      <c r="Q13" s="15"/>
      <c r="R13" s="15"/>
      <c r="S13" s="4">
        <v>45</v>
      </c>
      <c r="T13" s="4">
        <v>45</v>
      </c>
      <c r="U13" s="4"/>
      <c r="V13" s="4"/>
      <c r="W13" s="4"/>
      <c r="X13" s="4"/>
      <c r="Y13" s="4"/>
      <c r="Z13" s="4"/>
      <c r="AA13" s="26">
        <f t="shared" si="0"/>
        <v>90</v>
      </c>
      <c r="AB13" s="8" t="s">
        <v>52</v>
      </c>
      <c r="AC13" s="8">
        <v>15677210067</v>
      </c>
      <c r="AD13" s="27"/>
      <c r="AE13" s="23"/>
      <c r="AF13" s="23"/>
      <c r="AG13" s="23"/>
      <c r="AH13" s="23"/>
    </row>
    <row r="14" customFormat="1" ht="40" customHeight="1" spans="1:34">
      <c r="A14" s="8">
        <v>10</v>
      </c>
      <c r="B14" s="9" t="s">
        <v>53</v>
      </c>
      <c r="C14" s="12"/>
      <c r="D14" s="12" t="s">
        <v>29</v>
      </c>
      <c r="E14" s="9" t="s">
        <v>54</v>
      </c>
      <c r="F14" s="8" t="s">
        <v>36</v>
      </c>
      <c r="G14" s="15"/>
      <c r="H14" s="15"/>
      <c r="I14" s="4"/>
      <c r="J14" s="4"/>
      <c r="K14" s="4"/>
      <c r="L14" s="4"/>
      <c r="M14" s="4"/>
      <c r="N14" s="4"/>
      <c r="O14" s="4"/>
      <c r="P14" s="4"/>
      <c r="Q14" s="15"/>
      <c r="R14" s="15"/>
      <c r="S14" s="15"/>
      <c r="T14" s="15"/>
      <c r="U14" s="4">
        <v>45</v>
      </c>
      <c r="V14" s="4">
        <v>45</v>
      </c>
      <c r="W14" s="4"/>
      <c r="X14" s="4"/>
      <c r="Y14" s="4"/>
      <c r="Z14" s="4"/>
      <c r="AA14" s="26">
        <f t="shared" si="0"/>
        <v>90</v>
      </c>
      <c r="AB14" s="8" t="s">
        <v>55</v>
      </c>
      <c r="AC14" s="8">
        <v>15877262608</v>
      </c>
      <c r="AD14" s="27"/>
      <c r="AE14" s="27"/>
      <c r="AF14" s="27"/>
      <c r="AG14" s="23"/>
      <c r="AH14" s="23"/>
    </row>
    <row r="15" s="6" customFormat="1" ht="40" customHeight="1" spans="1:30">
      <c r="A15" s="8">
        <v>11</v>
      </c>
      <c r="B15" s="9" t="s">
        <v>56</v>
      </c>
      <c r="C15" s="17">
        <v>44874</v>
      </c>
      <c r="D15" s="12" t="s">
        <v>24</v>
      </c>
      <c r="E15" s="9" t="s">
        <v>57</v>
      </c>
      <c r="F15" s="8" t="s">
        <v>25</v>
      </c>
      <c r="G15" s="13"/>
      <c r="H15" s="13"/>
      <c r="I15" s="8"/>
      <c r="J15" s="8"/>
      <c r="K15" s="8"/>
      <c r="L15" s="8"/>
      <c r="M15" s="8"/>
      <c r="N15" s="8"/>
      <c r="O15" s="8"/>
      <c r="P15" s="8"/>
      <c r="Q15" s="13"/>
      <c r="R15" s="13"/>
      <c r="S15" s="13"/>
      <c r="T15" s="13"/>
      <c r="U15" s="13"/>
      <c r="V15" s="13"/>
      <c r="W15" s="8"/>
      <c r="X15" s="8"/>
      <c r="Y15" s="8">
        <v>60</v>
      </c>
      <c r="Z15" s="8">
        <v>60</v>
      </c>
      <c r="AA15" s="8">
        <v>120</v>
      </c>
      <c r="AB15" s="29" t="s">
        <v>58</v>
      </c>
      <c r="AC15" s="8">
        <v>13607722767</v>
      </c>
      <c r="AD15" s="30"/>
    </row>
    <row r="16" ht="30" customHeight="1" spans="1:29">
      <c r="A16" s="18" t="s">
        <v>18</v>
      </c>
      <c r="B16" s="18"/>
      <c r="C16" s="18"/>
      <c r="D16" s="18"/>
      <c r="E16" s="18"/>
      <c r="F16" s="18"/>
      <c r="G16" s="18">
        <f t="shared" ref="G16:AA16" si="1">SUM(G5:G15)</f>
        <v>120</v>
      </c>
      <c r="H16" s="18">
        <f t="shared" si="1"/>
        <v>120</v>
      </c>
      <c r="I16" s="18">
        <f t="shared" si="1"/>
        <v>45</v>
      </c>
      <c r="J16" s="18">
        <f t="shared" si="1"/>
        <v>45</v>
      </c>
      <c r="K16" s="18">
        <f t="shared" si="1"/>
        <v>45</v>
      </c>
      <c r="L16" s="18">
        <f t="shared" si="1"/>
        <v>45</v>
      </c>
      <c r="M16" s="18">
        <f t="shared" si="1"/>
        <v>45</v>
      </c>
      <c r="N16" s="18">
        <f t="shared" si="1"/>
        <v>45</v>
      </c>
      <c r="O16" s="18">
        <f t="shared" si="1"/>
        <v>45</v>
      </c>
      <c r="P16" s="18">
        <f t="shared" si="1"/>
        <v>45</v>
      </c>
      <c r="Q16" s="18">
        <f t="shared" si="1"/>
        <v>45</v>
      </c>
      <c r="R16" s="18">
        <f t="shared" si="1"/>
        <v>45</v>
      </c>
      <c r="S16" s="18">
        <f t="shared" si="1"/>
        <v>45</v>
      </c>
      <c r="T16" s="18">
        <f t="shared" si="1"/>
        <v>45</v>
      </c>
      <c r="U16" s="18">
        <f t="shared" si="1"/>
        <v>45</v>
      </c>
      <c r="V16" s="18">
        <f t="shared" si="1"/>
        <v>45</v>
      </c>
      <c r="W16" s="18">
        <f t="shared" si="1"/>
        <v>45</v>
      </c>
      <c r="X16" s="18">
        <f t="shared" si="1"/>
        <v>45</v>
      </c>
      <c r="Y16" s="18">
        <f t="shared" si="1"/>
        <v>60</v>
      </c>
      <c r="Z16" s="18">
        <f t="shared" si="1"/>
        <v>60</v>
      </c>
      <c r="AA16" s="18">
        <f t="shared" si="1"/>
        <v>1080</v>
      </c>
      <c r="AB16" s="18"/>
      <c r="AC16" s="18"/>
    </row>
    <row r="17" customFormat="1" ht="30" customHeight="1"/>
    <row r="18" customFormat="1" ht="30" customHeight="1"/>
    <row r="19" customFormat="1" ht="30" customHeight="1"/>
  </sheetData>
  <mergeCells count="26">
    <mergeCell ref="A2:AC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16:F16"/>
    <mergeCell ref="A3:A4"/>
    <mergeCell ref="B3:B4"/>
    <mergeCell ref="C3:C4"/>
    <mergeCell ref="C7:C8"/>
    <mergeCell ref="C9:C10"/>
    <mergeCell ref="C11:C12"/>
    <mergeCell ref="C13:C14"/>
    <mergeCell ref="D3:D4"/>
    <mergeCell ref="E3:E4"/>
    <mergeCell ref="F3:F4"/>
    <mergeCell ref="AA3:AA4"/>
    <mergeCell ref="AB3:AB4"/>
    <mergeCell ref="AC3:AC4"/>
    <mergeCell ref="AD3:A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7" sqref="K7"/>
    </sheetView>
  </sheetViews>
  <sheetFormatPr defaultColWidth="9" defaultRowHeight="13.5" outlineLevelCol="5"/>
  <cols>
    <col min="1" max="1" width="7.875" customWidth="1"/>
    <col min="4" max="6" width="17.625" customWidth="1"/>
  </cols>
  <sheetData>
    <row r="1" ht="41" customHeight="1" spans="1:6">
      <c r="A1" s="1" t="s">
        <v>59</v>
      </c>
      <c r="B1" s="1"/>
      <c r="C1" s="1"/>
      <c r="D1" s="1"/>
      <c r="E1" s="1"/>
      <c r="F1" s="1"/>
    </row>
    <row r="2" ht="36" customHeight="1" spans="1:6">
      <c r="A2" s="2" t="s">
        <v>2</v>
      </c>
      <c r="B2" s="2" t="s">
        <v>60</v>
      </c>
      <c r="C2" s="2" t="s">
        <v>61</v>
      </c>
      <c r="D2" s="2" t="s">
        <v>62</v>
      </c>
      <c r="E2" s="3" t="s">
        <v>63</v>
      </c>
      <c r="F2" s="3" t="s">
        <v>64</v>
      </c>
    </row>
    <row r="3" ht="23" customHeight="1" spans="1:6">
      <c r="A3" s="4">
        <v>1</v>
      </c>
      <c r="B3" s="4" t="s">
        <v>65</v>
      </c>
      <c r="C3" s="4" t="s">
        <v>21</v>
      </c>
      <c r="D3" s="4">
        <v>45</v>
      </c>
      <c r="E3" s="4">
        <v>45</v>
      </c>
      <c r="F3" s="4" t="s">
        <v>66</v>
      </c>
    </row>
    <row r="4" ht="23" customHeight="1" spans="1:6">
      <c r="A4" s="4">
        <v>2</v>
      </c>
      <c r="B4" s="4"/>
      <c r="C4" s="4" t="s">
        <v>22</v>
      </c>
      <c r="D4" s="4">
        <v>45</v>
      </c>
      <c r="E4" s="4">
        <v>45</v>
      </c>
      <c r="F4" s="4" t="s">
        <v>66</v>
      </c>
    </row>
    <row r="5" ht="23" customHeight="1" spans="1:6">
      <c r="A5" s="4">
        <v>3</v>
      </c>
      <c r="B5" s="4" t="s">
        <v>67</v>
      </c>
      <c r="C5" s="4" t="s">
        <v>21</v>
      </c>
      <c r="D5" s="4">
        <v>45</v>
      </c>
      <c r="E5" s="4">
        <v>18</v>
      </c>
      <c r="F5" s="4">
        <f t="shared" ref="F4:F22" si="0">D5-E5</f>
        <v>27</v>
      </c>
    </row>
    <row r="6" ht="23" customHeight="1" spans="1:6">
      <c r="A6" s="4">
        <v>4</v>
      </c>
      <c r="B6" s="4"/>
      <c r="C6" s="4" t="s">
        <v>22</v>
      </c>
      <c r="D6" s="4">
        <v>45</v>
      </c>
      <c r="E6" s="4">
        <v>29</v>
      </c>
      <c r="F6" s="4">
        <f t="shared" si="0"/>
        <v>16</v>
      </c>
    </row>
    <row r="7" ht="23" customHeight="1" spans="1:6">
      <c r="A7" s="4">
        <v>5</v>
      </c>
      <c r="B7" s="4" t="s">
        <v>68</v>
      </c>
      <c r="C7" s="4" t="s">
        <v>21</v>
      </c>
      <c r="D7" s="4">
        <v>45</v>
      </c>
      <c r="E7" s="4">
        <v>12</v>
      </c>
      <c r="F7" s="4">
        <f t="shared" si="0"/>
        <v>33</v>
      </c>
    </row>
    <row r="8" ht="23" customHeight="1" spans="1:6">
      <c r="A8" s="4">
        <v>6</v>
      </c>
      <c r="B8" s="4"/>
      <c r="C8" s="4" t="s">
        <v>22</v>
      </c>
      <c r="D8" s="4">
        <v>45</v>
      </c>
      <c r="E8" s="4">
        <v>35</v>
      </c>
      <c r="F8" s="4">
        <f t="shared" si="0"/>
        <v>10</v>
      </c>
    </row>
    <row r="9" ht="23" customHeight="1" spans="1:6">
      <c r="A9" s="4">
        <v>7</v>
      </c>
      <c r="B9" s="4" t="s">
        <v>69</v>
      </c>
      <c r="C9" s="4" t="s">
        <v>21</v>
      </c>
      <c r="D9" s="4">
        <v>45</v>
      </c>
      <c r="E9" s="4">
        <v>45</v>
      </c>
      <c r="F9" s="4" t="s">
        <v>66</v>
      </c>
    </row>
    <row r="10" ht="23" customHeight="1" spans="1:6">
      <c r="A10" s="4">
        <v>8</v>
      </c>
      <c r="B10" s="4"/>
      <c r="C10" s="4" t="s">
        <v>22</v>
      </c>
      <c r="D10" s="4">
        <v>45</v>
      </c>
      <c r="E10" s="4">
        <v>45</v>
      </c>
      <c r="F10" s="4" t="s">
        <v>66</v>
      </c>
    </row>
    <row r="11" ht="23" customHeight="1" spans="1:6">
      <c r="A11" s="4">
        <v>9</v>
      </c>
      <c r="B11" s="4" t="s">
        <v>70</v>
      </c>
      <c r="C11" s="4" t="s">
        <v>21</v>
      </c>
      <c r="D11" s="4">
        <v>45</v>
      </c>
      <c r="E11" s="4">
        <v>38</v>
      </c>
      <c r="F11" s="4">
        <f t="shared" si="0"/>
        <v>7</v>
      </c>
    </row>
    <row r="12" ht="23" customHeight="1" spans="1:6">
      <c r="A12" s="4">
        <v>10</v>
      </c>
      <c r="B12" s="4"/>
      <c r="C12" s="4" t="s">
        <v>22</v>
      </c>
      <c r="D12" s="4">
        <v>45</v>
      </c>
      <c r="E12" s="4">
        <v>45</v>
      </c>
      <c r="F12" s="4" t="s">
        <v>66</v>
      </c>
    </row>
    <row r="13" ht="23" customHeight="1" spans="1:6">
      <c r="A13" s="4">
        <v>11</v>
      </c>
      <c r="B13" s="4" t="s">
        <v>71</v>
      </c>
      <c r="C13" s="4" t="s">
        <v>21</v>
      </c>
      <c r="D13" s="4">
        <v>45</v>
      </c>
      <c r="E13" s="4">
        <v>15</v>
      </c>
      <c r="F13" s="4">
        <f t="shared" si="0"/>
        <v>30</v>
      </c>
    </row>
    <row r="14" ht="23" customHeight="1" spans="1:6">
      <c r="A14" s="4">
        <v>12</v>
      </c>
      <c r="B14" s="4"/>
      <c r="C14" s="4" t="s">
        <v>22</v>
      </c>
      <c r="D14" s="4">
        <v>45</v>
      </c>
      <c r="E14" s="4">
        <v>32</v>
      </c>
      <c r="F14" s="4">
        <f t="shared" si="0"/>
        <v>13</v>
      </c>
    </row>
    <row r="15" ht="23" customHeight="1" spans="1:6">
      <c r="A15" s="4">
        <v>13</v>
      </c>
      <c r="B15" s="4" t="s">
        <v>72</v>
      </c>
      <c r="C15" s="4" t="s">
        <v>21</v>
      </c>
      <c r="D15" s="4">
        <v>45</v>
      </c>
      <c r="E15" s="4">
        <v>17</v>
      </c>
      <c r="F15" s="4">
        <f t="shared" si="0"/>
        <v>28</v>
      </c>
    </row>
    <row r="16" ht="23" customHeight="1" spans="1:6">
      <c r="A16" s="4">
        <v>14</v>
      </c>
      <c r="B16" s="4"/>
      <c r="C16" s="4" t="s">
        <v>22</v>
      </c>
      <c r="D16" s="4">
        <v>45</v>
      </c>
      <c r="E16" s="4">
        <v>45</v>
      </c>
      <c r="F16" s="4" t="s">
        <v>66</v>
      </c>
    </row>
    <row r="17" ht="23" customHeight="1" spans="1:6">
      <c r="A17" s="4">
        <v>15</v>
      </c>
      <c r="B17" s="4" t="s">
        <v>73</v>
      </c>
      <c r="C17" s="4" t="s">
        <v>21</v>
      </c>
      <c r="D17" s="4">
        <v>45</v>
      </c>
      <c r="E17" s="4">
        <v>38</v>
      </c>
      <c r="F17" s="4">
        <f t="shared" si="0"/>
        <v>7</v>
      </c>
    </row>
    <row r="18" ht="23" customHeight="1" spans="1:6">
      <c r="A18" s="4">
        <v>16</v>
      </c>
      <c r="B18" s="4"/>
      <c r="C18" s="4" t="s">
        <v>22</v>
      </c>
      <c r="D18" s="4">
        <v>45</v>
      </c>
      <c r="E18" s="4">
        <v>45</v>
      </c>
      <c r="F18" s="4" t="s">
        <v>66</v>
      </c>
    </row>
    <row r="19" ht="23" customHeight="1" spans="1:6">
      <c r="A19" s="4">
        <v>17</v>
      </c>
      <c r="B19" s="4" t="s">
        <v>74</v>
      </c>
      <c r="C19" s="4" t="s">
        <v>21</v>
      </c>
      <c r="D19" s="4">
        <v>30</v>
      </c>
      <c r="E19" s="4">
        <v>9</v>
      </c>
      <c r="F19" s="4">
        <f t="shared" si="0"/>
        <v>21</v>
      </c>
    </row>
    <row r="20" ht="23" customHeight="1" spans="1:6">
      <c r="A20" s="4">
        <v>18</v>
      </c>
      <c r="B20" s="4"/>
      <c r="C20" s="4" t="s">
        <v>22</v>
      </c>
      <c r="D20" s="4">
        <v>30</v>
      </c>
      <c r="E20" s="4">
        <v>14</v>
      </c>
      <c r="F20" s="4">
        <f t="shared" si="0"/>
        <v>16</v>
      </c>
    </row>
    <row r="21" ht="23" customHeight="1" spans="1:6">
      <c r="A21" s="4">
        <v>19</v>
      </c>
      <c r="B21" s="4" t="s">
        <v>75</v>
      </c>
      <c r="C21" s="4" t="s">
        <v>21</v>
      </c>
      <c r="D21" s="4">
        <v>30</v>
      </c>
      <c r="E21" s="4">
        <v>14</v>
      </c>
      <c r="F21" s="4">
        <f t="shared" si="0"/>
        <v>16</v>
      </c>
    </row>
    <row r="22" ht="23" customHeight="1" spans="1:6">
      <c r="A22" s="4">
        <v>20</v>
      </c>
      <c r="B22" s="4"/>
      <c r="C22" s="4" t="s">
        <v>22</v>
      </c>
      <c r="D22" s="4">
        <v>30</v>
      </c>
      <c r="E22" s="4">
        <v>12</v>
      </c>
      <c r="F22" s="4">
        <f t="shared" si="0"/>
        <v>18</v>
      </c>
    </row>
    <row r="23" ht="24" customHeight="1" spans="1:6">
      <c r="A23" s="4" t="s">
        <v>18</v>
      </c>
      <c r="B23" s="4"/>
      <c r="C23" s="4"/>
      <c r="D23" s="4">
        <f>SUM(D3:D22)</f>
        <v>840</v>
      </c>
      <c r="E23" s="4">
        <f>SUM(E3:E22)</f>
        <v>598</v>
      </c>
      <c r="F23" s="4">
        <f>F5+F6+F7+F8+F11+F13+F14+F15+F17+F19+F20+F21+F22</f>
        <v>242</v>
      </c>
    </row>
  </sheetData>
  <mergeCells count="12">
    <mergeCell ref="A1:F1"/>
    <mergeCell ref="A23:C2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柳北区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最新安排表</vt:lpstr>
      <vt:lpstr>样本量</vt:lpstr>
      <vt:lpstr>实际情况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2022-09-23T04:48:00Z</dcterms:created>
  <dcterms:modified xsi:type="dcterms:W3CDTF">2022-11-11T02:06:06Z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6B8194F7A7AB48ED830BA6F8CC21D258</vt:lpwstr>
  </property>
</Properties>
</file>