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补助发放表（乡镇不用做）" sheetId="5" r:id="rId1"/>
    <sheet name="强免数据汇总表" sheetId="2" r:id="rId2"/>
  </sheets>
  <definedNames>
    <definedName name="_xlnm.Print_Titles" localSheetId="1">强免数据汇总表!$1:$4</definedName>
    <definedName name="_xlnm.Print_Area" localSheetId="1">强免数据汇总表!$A$1:$S$36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<sst xmlns="http://schemas.openxmlformats.org/spreadsheetml/2006/main" count="173" uniqueCount="99">
  <si>
    <t>柳北区2026年春季重大动物疫病村防员强制免疫补助发放表</t>
  </si>
  <si>
    <t>填表单位：柳北区动物疫病预防控制中心</t>
  </si>
  <si>
    <t>序号</t>
  </si>
  <si>
    <t>姓名</t>
  </si>
  <si>
    <t>负责村屯</t>
  </si>
  <si>
    <t>开户行</t>
  </si>
  <si>
    <t>金额</t>
  </si>
  <si>
    <t>备注</t>
  </si>
  <si>
    <t>曾灌忠</t>
  </si>
  <si>
    <t>大滩村</t>
  </si>
  <si>
    <t>柳州银行胜利支行</t>
  </si>
  <si>
    <t>石碑坪镇9人
¥18826.40</t>
  </si>
  <si>
    <t>黄汉新（兼职）</t>
  </si>
  <si>
    <t>石碑坪村、
石碑坪社区</t>
  </si>
  <si>
    <t>黄兴成</t>
  </si>
  <si>
    <t>新维村</t>
  </si>
  <si>
    <t>林水祥</t>
  </si>
  <si>
    <t>古城村</t>
  </si>
  <si>
    <t>蒙炳光（兼职）</t>
  </si>
  <si>
    <t>下陶村、
古木村</t>
  </si>
  <si>
    <t>莫超文</t>
  </si>
  <si>
    <t>大仙村</t>
  </si>
  <si>
    <t>谢华伦</t>
  </si>
  <si>
    <t>石碑村</t>
  </si>
  <si>
    <t>周新平</t>
  </si>
  <si>
    <t>留休村</t>
  </si>
  <si>
    <t>朱永春</t>
  </si>
  <si>
    <t>泗角村</t>
  </si>
  <si>
    <t>曾广才</t>
  </si>
  <si>
    <t>杨柳村</t>
  </si>
  <si>
    <t>沙塘镇7人
¥6983.20</t>
  </si>
  <si>
    <t>范培基</t>
  </si>
  <si>
    <t>三合村</t>
  </si>
  <si>
    <t>李志明</t>
  </si>
  <si>
    <t>江湾村</t>
  </si>
  <si>
    <t>柳州银行北城支行</t>
  </si>
  <si>
    <t>李宗宁</t>
  </si>
  <si>
    <t>洛沙村</t>
  </si>
  <si>
    <t>梁汉贞</t>
  </si>
  <si>
    <t>龙卜村</t>
  </si>
  <si>
    <t>伍宣桐</t>
  </si>
  <si>
    <t>沙塘村</t>
  </si>
  <si>
    <t>廖志钢</t>
  </si>
  <si>
    <t>古灵村</t>
  </si>
  <si>
    <t>黄健团</t>
  </si>
  <si>
    <t>黄土村</t>
  </si>
  <si>
    <t>柳州银行钢都支行</t>
  </si>
  <si>
    <t>长塘镇5人
¥5269.80</t>
  </si>
  <si>
    <t>曾治高</t>
  </si>
  <si>
    <t>长塘村</t>
  </si>
  <si>
    <t>柳州银行二化支行</t>
  </si>
  <si>
    <t>韦春宗</t>
  </si>
  <si>
    <t>青茅村</t>
  </si>
  <si>
    <t>吴生威</t>
  </si>
  <si>
    <t>香兰村</t>
  </si>
  <si>
    <t>柳州银行高新支行</t>
  </si>
  <si>
    <t>韦祖发（兼职）</t>
  </si>
  <si>
    <t>北岸村、
梳庄村</t>
  </si>
  <si>
    <t>保桂生</t>
  </si>
  <si>
    <t>园艺村</t>
  </si>
  <si>
    <t>柳州银行北鹊路支行</t>
  </si>
  <si>
    <t>白露办2人
¥1965.00</t>
  </si>
  <si>
    <t>廖秋灵</t>
  </si>
  <si>
    <t>小村村</t>
  </si>
  <si>
    <t>合计：金额（大写）叁万叁仟零肆拾肆元肆角</t>
  </si>
  <si>
    <t>制表人：　　　　　　　　　　审核人：　　　　　　　　　　审批人：　　　　　　　　　　　　制表时间：2026年7月9日</t>
  </si>
  <si>
    <t>柳北区2026年春季重大动物疫病村防员强制免疫数据细表</t>
  </si>
  <si>
    <t>乡镇</t>
  </si>
  <si>
    <t>村屯</t>
  </si>
  <si>
    <t>村防疫员姓名</t>
  </si>
  <si>
    <t>牛（头）</t>
  </si>
  <si>
    <t>猪（头）</t>
  </si>
  <si>
    <t>羊（头）</t>
  </si>
  <si>
    <t>家禽（羽）</t>
  </si>
  <si>
    <t>犬（只）</t>
  </si>
  <si>
    <t>合计金额</t>
  </si>
  <si>
    <t>存栏</t>
  </si>
  <si>
    <t>实免</t>
  </si>
  <si>
    <t>补助金额</t>
  </si>
  <si>
    <t>石碑坪镇</t>
  </si>
  <si>
    <t>石碑坪社区</t>
  </si>
  <si>
    <t>黄汉新</t>
  </si>
  <si>
    <t>石碑坪村</t>
  </si>
  <si>
    <t>古木村</t>
  </si>
  <si>
    <t>蒙炳光</t>
  </si>
  <si>
    <t>下陶村</t>
  </si>
  <si>
    <t>沙塘镇</t>
  </si>
  <si>
    <t>上垌村</t>
  </si>
  <si>
    <t>梁新卫</t>
  </si>
  <si>
    <t>郭村村</t>
  </si>
  <si>
    <t>潘宝来</t>
  </si>
  <si>
    <t>垦村村</t>
  </si>
  <si>
    <t>长塘镇</t>
  </si>
  <si>
    <t>北岸村</t>
  </si>
  <si>
    <t>韦祖发</t>
  </si>
  <si>
    <t>梳庄村</t>
  </si>
  <si>
    <t>白露办</t>
  </si>
  <si>
    <t>备注：猪2元/头；牛3元/头；禽0.2元/羽、犬5元/只 、羊6元/只（口蹄疫、小反刍兽疫苗）</t>
  </si>
  <si>
    <t>制表人：　　　　　　　　　　　　审核人：　　　　　　　　　　　　审批人：　　　　　　　　　　　　制表时间：2026年7月9日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</si>
</sst>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8">
    <font>
      <sz val="12"/>
      <name val="宋体"/>
      <charset val="134"/>
    </font>
    <font>
      <sz val="15"/>
      <name val="宋体"/>
      <charset val="134"/>
    </font>
    <font>
      <sz val="20"/>
      <name val="黑体"/>
      <charset val="134"/>
    </font>
    <font>
      <sz val="15"/>
      <name val="仿宋"/>
      <charset val="134"/>
    </font>
    <font>
      <sz val="12"/>
      <name val="仿宋"/>
      <charset val="134"/>
    </font>
    <font>
      <b/>
      <sz val="20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 wrapText="1"/>
    </xf>
    <xf numFmtId="177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177" fontId="6" fillId="0" borderId="0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right" vertical="center" wrapText="1"/>
    </xf>
    <xf numFmtId="176" fontId="6" fillId="0" borderId="5" xfId="0" applyNumberFormat="1" applyFont="1" applyFill="1" applyBorder="1" applyAlignment="1" applyProtection="1">
      <alignment horizontal="center" vertical="center" wrapText="1"/>
    </xf>
    <xf numFmtId="176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 wrapText="1"/>
    </xf>
    <xf numFmtId="177" fontId="6" fillId="0" borderId="0" xfId="0" applyNumberFormat="1" applyFont="1" applyFill="1" applyBorder="1" applyAlignment="1" applyProtection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workbookViewId="0">
      <selection activeCell="D10" sqref="D10"/>
    </sheetView>
  </sheetViews>
  <sheetFormatPr defaultColWidth="9" defaultRowHeight="14.25" outlineLevelCol="5"/>
  <cols>
    <col min="1" max="1" width="9.75" style="17" customWidth="1"/>
    <col min="2" max="2" width="10.875" style="17" customWidth="1"/>
    <col min="3" max="3" width="20.625" style="17" customWidth="1"/>
    <col min="4" max="4" width="25.625" style="17" customWidth="1"/>
    <col min="5" max="5" width="11.375" style="17" customWidth="1"/>
    <col min="6" max="6" width="14.25" style="17" customWidth="1"/>
    <col min="7" max="16384" width="9" style="17"/>
  </cols>
  <sheetData>
    <row r="1" ht="57" customHeight="1" spans="1:6">
      <c r="A1" s="18" t="s">
        <v>0</v>
      </c>
      <c r="B1" s="18"/>
      <c r="C1" s="18"/>
      <c r="D1" s="18"/>
      <c r="E1" s="19"/>
      <c r="F1" s="19"/>
    </row>
    <row r="2" ht="31.5" customHeight="1" spans="1:6">
      <c r="A2" s="20" t="s">
        <v>1</v>
      </c>
      <c r="B2" s="20"/>
      <c r="C2" s="20"/>
      <c r="D2" s="20"/>
      <c r="E2" s="21"/>
      <c r="F2" s="21"/>
    </row>
    <row r="3" ht="20.1" customHeight="1" spans="1:6">
      <c r="A3" s="22" t="s">
        <v>2</v>
      </c>
      <c r="B3" s="22" t="s">
        <v>3</v>
      </c>
      <c r="C3" s="22" t="s">
        <v>4</v>
      </c>
      <c r="D3" s="22" t="s">
        <v>5</v>
      </c>
      <c r="E3" s="23" t="s">
        <v>6</v>
      </c>
      <c r="F3" s="23" t="s">
        <v>7</v>
      </c>
    </row>
    <row r="4" ht="20" customHeight="1" spans="1:6">
      <c r="A4" s="24">
        <v>1</v>
      </c>
      <c r="B4" s="24" t="s">
        <v>8</v>
      </c>
      <c r="C4" s="24" t="s">
        <v>9</v>
      </c>
      <c r="D4" s="24" t="s">
        <v>10</v>
      </c>
      <c r="E4" s="25">
        <v>1877</v>
      </c>
      <c r="F4" s="26" t="s">
        <v>11</v>
      </c>
    </row>
    <row r="5" ht="40" customHeight="1" spans="1:6">
      <c r="A5" s="24">
        <v>2</v>
      </c>
      <c r="B5" s="24" t="s">
        <v>12</v>
      </c>
      <c r="C5" s="24" t="s">
        <v>13</v>
      </c>
      <c r="D5" s="24" t="s">
        <v>10</v>
      </c>
      <c r="E5" s="25">
        <v>4558.2</v>
      </c>
      <c r="F5" s="26"/>
    </row>
    <row r="6" ht="20" customHeight="1" spans="1:6">
      <c r="A6" s="24">
        <v>3</v>
      </c>
      <c r="B6" s="24" t="s">
        <v>14</v>
      </c>
      <c r="C6" s="24" t="s">
        <v>15</v>
      </c>
      <c r="D6" s="24" t="s">
        <v>10</v>
      </c>
      <c r="E6" s="25">
        <v>1304</v>
      </c>
      <c r="F6" s="26"/>
    </row>
    <row r="7" ht="20" customHeight="1" spans="1:6">
      <c r="A7" s="24">
        <v>4</v>
      </c>
      <c r="B7" s="24" t="s">
        <v>16</v>
      </c>
      <c r="C7" s="24" t="s">
        <v>17</v>
      </c>
      <c r="D7" s="24" t="s">
        <v>10</v>
      </c>
      <c r="E7" s="25">
        <v>842</v>
      </c>
      <c r="F7" s="26"/>
    </row>
    <row r="8" ht="40" customHeight="1" spans="1:6">
      <c r="A8" s="24">
        <v>5</v>
      </c>
      <c r="B8" s="24" t="s">
        <v>18</v>
      </c>
      <c r="C8" s="24" t="s">
        <v>19</v>
      </c>
      <c r="D8" s="24" t="s">
        <v>10</v>
      </c>
      <c r="E8" s="25">
        <v>2257.2</v>
      </c>
      <c r="F8" s="26"/>
    </row>
    <row r="9" ht="20" customHeight="1" spans="1:6">
      <c r="A9" s="24">
        <v>6</v>
      </c>
      <c r="B9" s="24" t="s">
        <v>20</v>
      </c>
      <c r="C9" s="24" t="s">
        <v>21</v>
      </c>
      <c r="D9" s="24" t="s">
        <v>10</v>
      </c>
      <c r="E9" s="25">
        <v>1316</v>
      </c>
      <c r="F9" s="26"/>
    </row>
    <row r="10" ht="20" customHeight="1" spans="1:6">
      <c r="A10" s="24">
        <v>7</v>
      </c>
      <c r="B10" s="24" t="s">
        <v>22</v>
      </c>
      <c r="C10" s="24" t="s">
        <v>23</v>
      </c>
      <c r="D10" s="24" t="s">
        <v>10</v>
      </c>
      <c r="E10" s="25">
        <v>2105.2</v>
      </c>
      <c r="F10" s="26"/>
    </row>
    <row r="11" ht="20" customHeight="1" spans="1:6">
      <c r="A11" s="24">
        <v>8</v>
      </c>
      <c r="B11" s="24" t="s">
        <v>24</v>
      </c>
      <c r="C11" s="24" t="s">
        <v>25</v>
      </c>
      <c r="D11" s="24" t="s">
        <v>10</v>
      </c>
      <c r="E11" s="25">
        <v>1845.6</v>
      </c>
      <c r="F11" s="26"/>
    </row>
    <row r="12" ht="20" customHeight="1" spans="1:6">
      <c r="A12" s="24">
        <v>9</v>
      </c>
      <c r="B12" s="24" t="s">
        <v>26</v>
      </c>
      <c r="C12" s="24" t="s">
        <v>27</v>
      </c>
      <c r="D12" s="24" t="s">
        <v>10</v>
      </c>
      <c r="E12" s="25">
        <v>2721.2</v>
      </c>
      <c r="F12" s="26"/>
    </row>
    <row r="13" ht="20" customHeight="1" spans="1:6">
      <c r="A13" s="24">
        <v>10</v>
      </c>
      <c r="B13" s="24" t="s">
        <v>28</v>
      </c>
      <c r="C13" s="24" t="s">
        <v>29</v>
      </c>
      <c r="D13" s="24" t="s">
        <v>10</v>
      </c>
      <c r="E13" s="25">
        <v>1073</v>
      </c>
      <c r="F13" s="26" t="s">
        <v>30</v>
      </c>
    </row>
    <row r="14" ht="20" customHeight="1" spans="1:6">
      <c r="A14" s="24">
        <v>11</v>
      </c>
      <c r="B14" s="24" t="s">
        <v>31</v>
      </c>
      <c r="C14" s="24" t="s">
        <v>32</v>
      </c>
      <c r="D14" s="24" t="s">
        <v>10</v>
      </c>
      <c r="E14" s="25">
        <v>358</v>
      </c>
      <c r="F14" s="26"/>
    </row>
    <row r="15" ht="20" customHeight="1" spans="1:6">
      <c r="A15" s="24">
        <v>12</v>
      </c>
      <c r="B15" s="24" t="s">
        <v>33</v>
      </c>
      <c r="C15" s="24" t="s">
        <v>34</v>
      </c>
      <c r="D15" s="24" t="s">
        <v>35</v>
      </c>
      <c r="E15" s="25">
        <v>419.8</v>
      </c>
      <c r="F15" s="26"/>
    </row>
    <row r="16" ht="20" customHeight="1" spans="1:6">
      <c r="A16" s="24">
        <v>13</v>
      </c>
      <c r="B16" s="24" t="s">
        <v>36</v>
      </c>
      <c r="C16" s="24" t="s">
        <v>37</v>
      </c>
      <c r="D16" s="24" t="s">
        <v>35</v>
      </c>
      <c r="E16" s="25">
        <v>38.2</v>
      </c>
      <c r="F16" s="26"/>
    </row>
    <row r="17" ht="20" customHeight="1" spans="1:6">
      <c r="A17" s="24">
        <v>14</v>
      </c>
      <c r="B17" s="24" t="s">
        <v>38</v>
      </c>
      <c r="C17" s="24" t="s">
        <v>39</v>
      </c>
      <c r="D17" s="24" t="s">
        <v>10</v>
      </c>
      <c r="E17" s="25">
        <v>3546.8</v>
      </c>
      <c r="F17" s="26"/>
    </row>
    <row r="18" ht="20" customHeight="1" spans="1:6">
      <c r="A18" s="24">
        <v>15</v>
      </c>
      <c r="B18" s="24" t="s">
        <v>40</v>
      </c>
      <c r="C18" s="24" t="s">
        <v>41</v>
      </c>
      <c r="D18" s="24" t="s">
        <v>10</v>
      </c>
      <c r="E18" s="25">
        <v>1520.8</v>
      </c>
      <c r="F18" s="26"/>
    </row>
    <row r="19" ht="20" customHeight="1" spans="1:6">
      <c r="A19" s="24">
        <v>16</v>
      </c>
      <c r="B19" s="24" t="s">
        <v>42</v>
      </c>
      <c r="C19" s="24" t="s">
        <v>43</v>
      </c>
      <c r="D19" s="24" t="s">
        <v>35</v>
      </c>
      <c r="E19" s="25">
        <v>26.6</v>
      </c>
      <c r="F19" s="26"/>
    </row>
    <row r="20" ht="20" customHeight="1" spans="1:6">
      <c r="A20" s="24">
        <v>17</v>
      </c>
      <c r="B20" s="24" t="s">
        <v>44</v>
      </c>
      <c r="C20" s="24" t="s">
        <v>45</v>
      </c>
      <c r="D20" s="24" t="s">
        <v>46</v>
      </c>
      <c r="E20" s="25">
        <v>758.8</v>
      </c>
      <c r="F20" s="26" t="s">
        <v>47</v>
      </c>
    </row>
    <row r="21" ht="20" customHeight="1" spans="1:6">
      <c r="A21" s="24">
        <v>18</v>
      </c>
      <c r="B21" s="24" t="s">
        <v>48</v>
      </c>
      <c r="C21" s="24" t="s">
        <v>49</v>
      </c>
      <c r="D21" s="24" t="s">
        <v>50</v>
      </c>
      <c r="E21" s="25">
        <v>452.4</v>
      </c>
      <c r="F21" s="26"/>
    </row>
    <row r="22" ht="20" customHeight="1" spans="1:6">
      <c r="A22" s="24">
        <v>19</v>
      </c>
      <c r="B22" s="24" t="s">
        <v>51</v>
      </c>
      <c r="C22" s="24" t="s">
        <v>52</v>
      </c>
      <c r="D22" s="24" t="s">
        <v>46</v>
      </c>
      <c r="E22" s="25">
        <v>3513.6</v>
      </c>
      <c r="F22" s="26"/>
    </row>
    <row r="23" ht="20" customHeight="1" spans="1:6">
      <c r="A23" s="24">
        <v>20</v>
      </c>
      <c r="B23" s="24" t="s">
        <v>53</v>
      </c>
      <c r="C23" s="24" t="s">
        <v>54</v>
      </c>
      <c r="D23" s="24" t="s">
        <v>55</v>
      </c>
      <c r="E23" s="25">
        <v>253</v>
      </c>
      <c r="F23" s="26"/>
    </row>
    <row r="24" ht="40" customHeight="1" spans="1:6">
      <c r="A24" s="24">
        <v>21</v>
      </c>
      <c r="B24" s="24" t="s">
        <v>56</v>
      </c>
      <c r="C24" s="24" t="s">
        <v>57</v>
      </c>
      <c r="D24" s="24" t="s">
        <v>46</v>
      </c>
      <c r="E24" s="25">
        <v>292</v>
      </c>
      <c r="F24" s="26"/>
    </row>
    <row r="25" ht="20" customHeight="1" spans="1:6">
      <c r="A25" s="24">
        <v>22</v>
      </c>
      <c r="B25" s="24" t="s">
        <v>58</v>
      </c>
      <c r="C25" s="24" t="s">
        <v>59</v>
      </c>
      <c r="D25" s="24" t="s">
        <v>60</v>
      </c>
      <c r="E25" s="25">
        <v>823</v>
      </c>
      <c r="F25" s="26" t="s">
        <v>61</v>
      </c>
    </row>
    <row r="26" ht="20" customHeight="1" spans="1:6">
      <c r="A26" s="24">
        <v>23</v>
      </c>
      <c r="B26" s="24" t="s">
        <v>62</v>
      </c>
      <c r="C26" s="24" t="s">
        <v>63</v>
      </c>
      <c r="D26" s="24" t="s">
        <v>60</v>
      </c>
      <c r="E26" s="27">
        <v>1142</v>
      </c>
      <c r="F26" s="28"/>
    </row>
    <row r="27" ht="18.75" spans="1:6">
      <c r="A27" s="29" t="s">
        <v>64</v>
      </c>
      <c r="B27" s="29"/>
      <c r="C27" s="29"/>
      <c r="D27" s="29"/>
      <c r="E27" s="30">
        <f>SUM(E4:E26)</f>
        <v>33044.4</v>
      </c>
      <c r="F27" s="31"/>
    </row>
    <row r="28" ht="18.75" spans="1:6">
      <c r="A28" s="32" t="s">
        <v>65</v>
      </c>
      <c r="B28" s="32"/>
      <c r="C28" s="32"/>
      <c r="D28" s="32"/>
      <c r="E28" s="33"/>
      <c r="F28" s="33"/>
    </row>
  </sheetData>
  <mergeCells count="9">
    <mergeCell ref="A1:F1"/>
    <mergeCell ref="A2:F2"/>
    <mergeCell ref="A27:D27"/>
    <mergeCell ref="E27:F27"/>
    <mergeCell ref="A28:F28"/>
    <mergeCell ref="F4:F12"/>
    <mergeCell ref="F13:F19"/>
    <mergeCell ref="F20:F24"/>
    <mergeCell ref="F25:F26"/>
  </mergeCells>
  <pageMargins left="0.432638888888889" right="0" top="0.314583333333333" bottom="0.440277777777778" header="0.5" footer="0.184722222222222"/>
  <pageSetup paperSize="9" scale="81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"/>
  <sheetViews>
    <sheetView showZeros="0" workbookViewId="0">
      <pane xSplit="2" ySplit="4" topLeftCell="C5" activePane="bottomRight" state="frozen"/>
      <selection/>
      <selection pane="topRight"/>
      <selection pane="bottomLeft"/>
      <selection pane="bottomRight" activeCell="A1" sqref="A1:S1"/>
    </sheetView>
  </sheetViews>
  <sheetFormatPr defaultColWidth="9" defaultRowHeight="14.25"/>
  <cols>
    <col min="2" max="2" width="12.625" customWidth="1"/>
    <col min="3" max="3" width="7.75" style="1" customWidth="1"/>
    <col min="4" max="5" width="7.125" customWidth="1"/>
    <col min="6" max="6" width="8.75" customWidth="1"/>
    <col min="7" max="8" width="7.25" customWidth="1"/>
    <col min="9" max="9" width="8.5" customWidth="1"/>
    <col min="10" max="11" width="7.25" customWidth="1"/>
    <col min="12" max="12" width="8.5" customWidth="1"/>
    <col min="13" max="15" width="8.75" customWidth="1"/>
    <col min="16" max="17" width="7.375" customWidth="1"/>
    <col min="18" max="18" width="8.75" customWidth="1"/>
    <col min="19" max="19" width="10.375" customWidth="1"/>
  </cols>
  <sheetData>
    <row r="1" ht="30" customHeight="1" spans="1:19">
      <c r="A1" s="3" t="s">
        <v>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30" customHeight="1" spans="1:19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24" customHeight="1" spans="1:19">
      <c r="A3" s="6" t="s">
        <v>67</v>
      </c>
      <c r="B3" s="7" t="s">
        <v>68</v>
      </c>
      <c r="C3" s="8" t="s">
        <v>69</v>
      </c>
      <c r="D3" s="7" t="s">
        <v>70</v>
      </c>
      <c r="E3" s="7"/>
      <c r="F3" s="7"/>
      <c r="G3" s="7" t="s">
        <v>71</v>
      </c>
      <c r="H3" s="7"/>
      <c r="I3" s="7"/>
      <c r="J3" s="7" t="s">
        <v>72</v>
      </c>
      <c r="K3" s="7"/>
      <c r="L3" s="7"/>
      <c r="M3" s="7" t="s">
        <v>73</v>
      </c>
      <c r="N3" s="7"/>
      <c r="O3" s="7"/>
      <c r="P3" s="7" t="s">
        <v>74</v>
      </c>
      <c r="Q3" s="7"/>
      <c r="R3" s="7"/>
      <c r="S3" s="6" t="s">
        <v>75</v>
      </c>
    </row>
    <row r="4" s="1" customFormat="1" ht="21.95" customHeight="1" spans="1:19">
      <c r="A4" s="6"/>
      <c r="B4" s="7"/>
      <c r="C4" s="8"/>
      <c r="D4" s="7" t="s">
        <v>76</v>
      </c>
      <c r="E4" s="7" t="s">
        <v>77</v>
      </c>
      <c r="F4" s="7" t="s">
        <v>78</v>
      </c>
      <c r="G4" s="7" t="s">
        <v>76</v>
      </c>
      <c r="H4" s="7" t="s">
        <v>77</v>
      </c>
      <c r="I4" s="7" t="s">
        <v>78</v>
      </c>
      <c r="J4" s="7" t="s">
        <v>76</v>
      </c>
      <c r="K4" s="7" t="s">
        <v>77</v>
      </c>
      <c r="L4" s="7" t="s">
        <v>78</v>
      </c>
      <c r="M4" s="7" t="s">
        <v>76</v>
      </c>
      <c r="N4" s="7" t="s">
        <v>77</v>
      </c>
      <c r="O4" s="7" t="s">
        <v>78</v>
      </c>
      <c r="P4" s="7" t="s">
        <v>76</v>
      </c>
      <c r="Q4" s="7" t="s">
        <v>77</v>
      </c>
      <c r="R4" s="7" t="s">
        <v>78</v>
      </c>
      <c r="S4" s="6"/>
    </row>
    <row r="5" ht="18" customHeight="1" spans="1:19">
      <c r="A5" s="9" t="s">
        <v>79</v>
      </c>
      <c r="B5" s="10" t="s">
        <v>15</v>
      </c>
      <c r="C5" s="10" t="s">
        <v>14</v>
      </c>
      <c r="D5" s="10">
        <v>79</v>
      </c>
      <c r="E5" s="10">
        <v>67</v>
      </c>
      <c r="F5" s="7">
        <v>201</v>
      </c>
      <c r="G5" s="10">
        <v>8</v>
      </c>
      <c r="H5" s="10">
        <v>8</v>
      </c>
      <c r="I5" s="7">
        <v>16</v>
      </c>
      <c r="J5" s="7">
        <v>0</v>
      </c>
      <c r="K5" s="7">
        <v>0</v>
      </c>
      <c r="L5" s="7">
        <v>0</v>
      </c>
      <c r="M5" s="10">
        <v>1680</v>
      </c>
      <c r="N5" s="10">
        <v>1535</v>
      </c>
      <c r="O5" s="7">
        <v>307</v>
      </c>
      <c r="P5" s="10">
        <v>179</v>
      </c>
      <c r="Q5" s="10">
        <v>156</v>
      </c>
      <c r="R5" s="7">
        <v>780</v>
      </c>
      <c r="S5" s="11">
        <f t="shared" ref="S5:S20" si="0">E5*3+H5*2+K5*6+N5*0.2+Q5*5</f>
        <v>1304</v>
      </c>
    </row>
    <row r="6" ht="18" customHeight="1" spans="1:19">
      <c r="A6" s="9"/>
      <c r="B6" s="10" t="s">
        <v>21</v>
      </c>
      <c r="C6" s="10" t="s">
        <v>20</v>
      </c>
      <c r="D6" s="10">
        <v>81</v>
      </c>
      <c r="E6" s="10">
        <v>81</v>
      </c>
      <c r="F6" s="7">
        <v>243</v>
      </c>
      <c r="G6" s="10"/>
      <c r="H6" s="10"/>
      <c r="I6" s="7">
        <v>0</v>
      </c>
      <c r="J6" s="7"/>
      <c r="K6" s="7"/>
      <c r="L6" s="7">
        <v>0</v>
      </c>
      <c r="M6" s="10">
        <v>540</v>
      </c>
      <c r="N6" s="10">
        <v>540</v>
      </c>
      <c r="O6" s="7">
        <v>108</v>
      </c>
      <c r="P6" s="10">
        <v>193</v>
      </c>
      <c r="Q6" s="10">
        <v>193</v>
      </c>
      <c r="R6" s="7">
        <v>965</v>
      </c>
      <c r="S6" s="11">
        <f t="shared" si="0"/>
        <v>1316</v>
      </c>
    </row>
    <row r="7" ht="18" customHeight="1" spans="1:19">
      <c r="A7" s="9"/>
      <c r="B7" s="10" t="s">
        <v>9</v>
      </c>
      <c r="C7" s="10" t="s">
        <v>8</v>
      </c>
      <c r="D7" s="10">
        <v>12</v>
      </c>
      <c r="E7" s="10">
        <v>12</v>
      </c>
      <c r="F7" s="7">
        <v>36</v>
      </c>
      <c r="G7" s="10">
        <v>17</v>
      </c>
      <c r="H7" s="10">
        <v>17</v>
      </c>
      <c r="I7" s="7">
        <v>34</v>
      </c>
      <c r="J7" s="7"/>
      <c r="K7" s="7"/>
      <c r="L7" s="7">
        <v>0</v>
      </c>
      <c r="M7" s="10">
        <v>2162</v>
      </c>
      <c r="N7" s="10">
        <v>2110</v>
      </c>
      <c r="O7" s="7">
        <v>422</v>
      </c>
      <c r="P7" s="10">
        <v>282</v>
      </c>
      <c r="Q7" s="10">
        <v>277</v>
      </c>
      <c r="R7" s="7">
        <v>1385</v>
      </c>
      <c r="S7" s="11">
        <f t="shared" si="0"/>
        <v>1877</v>
      </c>
    </row>
    <row r="8" ht="18" customHeight="1" spans="1:19">
      <c r="A8" s="9"/>
      <c r="B8" s="10" t="s">
        <v>27</v>
      </c>
      <c r="C8" s="10" t="s">
        <v>26</v>
      </c>
      <c r="D8" s="10">
        <v>8</v>
      </c>
      <c r="E8" s="10">
        <v>8</v>
      </c>
      <c r="F8" s="7">
        <v>24</v>
      </c>
      <c r="G8" s="10">
        <v>50</v>
      </c>
      <c r="H8" s="10">
        <v>50</v>
      </c>
      <c r="I8" s="7">
        <v>100</v>
      </c>
      <c r="J8" s="7"/>
      <c r="K8" s="7"/>
      <c r="L8" s="7">
        <v>0</v>
      </c>
      <c r="M8" s="10">
        <v>3936</v>
      </c>
      <c r="N8" s="10">
        <v>3936</v>
      </c>
      <c r="O8" s="7">
        <v>787.2</v>
      </c>
      <c r="P8" s="10">
        <v>362</v>
      </c>
      <c r="Q8" s="10">
        <v>362</v>
      </c>
      <c r="R8" s="7">
        <v>1810</v>
      </c>
      <c r="S8" s="11">
        <f t="shared" si="0"/>
        <v>2721.2</v>
      </c>
    </row>
    <row r="9" ht="18" customHeight="1" spans="1:19">
      <c r="A9" s="9"/>
      <c r="B9" s="10" t="s">
        <v>25</v>
      </c>
      <c r="C9" s="10" t="s">
        <v>24</v>
      </c>
      <c r="D9" s="10">
        <v>20</v>
      </c>
      <c r="E9" s="10">
        <v>19</v>
      </c>
      <c r="F9" s="7">
        <v>57</v>
      </c>
      <c r="G9" s="10">
        <v>55</v>
      </c>
      <c r="H9" s="10">
        <v>55</v>
      </c>
      <c r="I9" s="7">
        <v>110</v>
      </c>
      <c r="J9" s="7"/>
      <c r="K9" s="7"/>
      <c r="L9" s="7">
        <v>0</v>
      </c>
      <c r="M9" s="10">
        <v>1164</v>
      </c>
      <c r="N9" s="10">
        <v>1143</v>
      </c>
      <c r="O9" s="7">
        <v>228.6</v>
      </c>
      <c r="P9" s="10">
        <v>295</v>
      </c>
      <c r="Q9" s="10">
        <v>290</v>
      </c>
      <c r="R9" s="7">
        <v>1450</v>
      </c>
      <c r="S9" s="11">
        <f t="shared" si="0"/>
        <v>1845.6</v>
      </c>
    </row>
    <row r="10" ht="18" customHeight="1" spans="1:19">
      <c r="A10" s="9"/>
      <c r="B10" s="10" t="s">
        <v>23</v>
      </c>
      <c r="C10" s="10" t="s">
        <v>22</v>
      </c>
      <c r="D10" s="10">
        <v>82</v>
      </c>
      <c r="E10" s="10">
        <v>82</v>
      </c>
      <c r="F10" s="7">
        <v>246</v>
      </c>
      <c r="G10" s="10">
        <v>39</v>
      </c>
      <c r="H10" s="10">
        <v>39</v>
      </c>
      <c r="I10" s="7">
        <v>78</v>
      </c>
      <c r="J10" s="7">
        <v>0</v>
      </c>
      <c r="K10" s="7">
        <v>0</v>
      </c>
      <c r="L10" s="7">
        <v>0</v>
      </c>
      <c r="M10" s="10">
        <v>3781</v>
      </c>
      <c r="N10" s="10">
        <v>3781</v>
      </c>
      <c r="O10" s="7">
        <v>756.2</v>
      </c>
      <c r="P10" s="10">
        <v>205</v>
      </c>
      <c r="Q10" s="10">
        <v>205</v>
      </c>
      <c r="R10" s="7">
        <v>1025</v>
      </c>
      <c r="S10" s="11">
        <f t="shared" si="0"/>
        <v>2105.2</v>
      </c>
    </row>
    <row r="11" ht="18" customHeight="1" spans="1:19">
      <c r="A11" s="9"/>
      <c r="B11" s="10" t="s">
        <v>80</v>
      </c>
      <c r="C11" s="10" t="s">
        <v>81</v>
      </c>
      <c r="D11" s="10"/>
      <c r="E11" s="10"/>
      <c r="F11" s="7">
        <v>0</v>
      </c>
      <c r="G11" s="10">
        <v>19</v>
      </c>
      <c r="H11" s="10">
        <v>19</v>
      </c>
      <c r="I11" s="7">
        <v>38</v>
      </c>
      <c r="J11" s="7"/>
      <c r="K11" s="7"/>
      <c r="L11" s="7">
        <v>0</v>
      </c>
      <c r="M11" s="10">
        <v>2088</v>
      </c>
      <c r="N11" s="10">
        <v>2088</v>
      </c>
      <c r="O11" s="7">
        <v>417.6</v>
      </c>
      <c r="P11" s="10">
        <v>258</v>
      </c>
      <c r="Q11" s="10">
        <v>258</v>
      </c>
      <c r="R11" s="7">
        <v>1290</v>
      </c>
      <c r="S11" s="11">
        <f t="shared" si="0"/>
        <v>1745.6</v>
      </c>
    </row>
    <row r="12" ht="18" customHeight="1" spans="1:19">
      <c r="A12" s="9"/>
      <c r="B12" s="10" t="s">
        <v>82</v>
      </c>
      <c r="C12" s="10" t="s">
        <v>81</v>
      </c>
      <c r="D12" s="10"/>
      <c r="E12" s="10"/>
      <c r="F12" s="7">
        <v>0</v>
      </c>
      <c r="G12" s="10">
        <v>80</v>
      </c>
      <c r="H12" s="10">
        <v>80</v>
      </c>
      <c r="I12" s="7">
        <v>160</v>
      </c>
      <c r="J12" s="7"/>
      <c r="K12" s="7"/>
      <c r="L12" s="7">
        <v>0</v>
      </c>
      <c r="M12" s="10">
        <v>5138</v>
      </c>
      <c r="N12" s="10">
        <v>5138</v>
      </c>
      <c r="O12" s="7">
        <v>1027.6</v>
      </c>
      <c r="P12" s="10">
        <v>325</v>
      </c>
      <c r="Q12" s="10">
        <v>325</v>
      </c>
      <c r="R12" s="7">
        <v>1625</v>
      </c>
      <c r="S12" s="11">
        <f t="shared" si="0"/>
        <v>2812.6</v>
      </c>
    </row>
    <row r="13" ht="18" customHeight="1" spans="1:19">
      <c r="A13" s="9"/>
      <c r="B13" s="10" t="s">
        <v>17</v>
      </c>
      <c r="C13" s="10" t="s">
        <v>16</v>
      </c>
      <c r="D13" s="10"/>
      <c r="E13" s="10"/>
      <c r="F13" s="7">
        <v>0</v>
      </c>
      <c r="G13" s="10">
        <v>36</v>
      </c>
      <c r="H13" s="10">
        <v>36</v>
      </c>
      <c r="I13" s="7">
        <v>72</v>
      </c>
      <c r="J13" s="7">
        <v>39</v>
      </c>
      <c r="K13" s="7">
        <v>39</v>
      </c>
      <c r="L13" s="7">
        <v>234</v>
      </c>
      <c r="M13" s="10">
        <v>980</v>
      </c>
      <c r="N13" s="10">
        <v>980</v>
      </c>
      <c r="O13" s="7">
        <v>196</v>
      </c>
      <c r="P13" s="10">
        <v>68</v>
      </c>
      <c r="Q13" s="10">
        <v>68</v>
      </c>
      <c r="R13" s="7">
        <v>340</v>
      </c>
      <c r="S13" s="11">
        <f t="shared" si="0"/>
        <v>842</v>
      </c>
    </row>
    <row r="14" ht="18" customHeight="1" spans="1:19">
      <c r="A14" s="9"/>
      <c r="B14" s="10" t="s">
        <v>83</v>
      </c>
      <c r="C14" s="10" t="s">
        <v>84</v>
      </c>
      <c r="D14" s="10">
        <v>1</v>
      </c>
      <c r="E14" s="10">
        <v>1</v>
      </c>
      <c r="F14" s="7">
        <v>3</v>
      </c>
      <c r="G14" s="10">
        <v>4</v>
      </c>
      <c r="H14" s="10">
        <v>4</v>
      </c>
      <c r="I14" s="7">
        <v>8</v>
      </c>
      <c r="J14" s="7"/>
      <c r="K14" s="7"/>
      <c r="L14" s="7"/>
      <c r="M14" s="10">
        <v>2700</v>
      </c>
      <c r="N14" s="10">
        <v>2700</v>
      </c>
      <c r="O14" s="7">
        <v>540</v>
      </c>
      <c r="P14" s="10">
        <v>202</v>
      </c>
      <c r="Q14" s="10">
        <v>202</v>
      </c>
      <c r="R14" s="7">
        <v>1010</v>
      </c>
      <c r="S14" s="11">
        <f t="shared" si="0"/>
        <v>1561</v>
      </c>
    </row>
    <row r="15" ht="18" customHeight="1" spans="1:19">
      <c r="A15" s="12"/>
      <c r="B15" s="10" t="s">
        <v>85</v>
      </c>
      <c r="C15" s="10" t="s">
        <v>84</v>
      </c>
      <c r="D15" s="10">
        <v>15</v>
      </c>
      <c r="E15" s="10">
        <v>15</v>
      </c>
      <c r="F15" s="7">
        <v>45</v>
      </c>
      <c r="G15" s="10"/>
      <c r="H15" s="10"/>
      <c r="I15" s="7">
        <v>0</v>
      </c>
      <c r="J15" s="7"/>
      <c r="K15" s="7"/>
      <c r="L15" s="7">
        <v>0</v>
      </c>
      <c r="M15" s="10">
        <v>1181</v>
      </c>
      <c r="N15" s="10">
        <v>1181</v>
      </c>
      <c r="O15" s="7">
        <v>236.2</v>
      </c>
      <c r="P15" s="10">
        <v>83</v>
      </c>
      <c r="Q15" s="10">
        <v>83</v>
      </c>
      <c r="R15" s="7">
        <v>415</v>
      </c>
      <c r="S15" s="11">
        <f t="shared" si="0"/>
        <v>696.2</v>
      </c>
    </row>
    <row r="16" ht="18" customHeight="1" spans="1:19">
      <c r="A16" s="13" t="s">
        <v>86</v>
      </c>
      <c r="B16" s="10" t="s">
        <v>87</v>
      </c>
      <c r="C16" s="10" t="s">
        <v>88</v>
      </c>
      <c r="D16" s="10">
        <v>0</v>
      </c>
      <c r="E16" s="10">
        <v>0</v>
      </c>
      <c r="F16" s="7">
        <v>0</v>
      </c>
      <c r="G16" s="10">
        <v>0</v>
      </c>
      <c r="H16" s="10">
        <v>0</v>
      </c>
      <c r="I16" s="7">
        <v>0</v>
      </c>
      <c r="J16" s="7">
        <v>0</v>
      </c>
      <c r="K16" s="7">
        <v>0</v>
      </c>
      <c r="L16" s="7">
        <v>0</v>
      </c>
      <c r="M16" s="10">
        <v>0</v>
      </c>
      <c r="N16" s="10">
        <v>0</v>
      </c>
      <c r="O16" s="7">
        <v>0</v>
      </c>
      <c r="P16" s="10">
        <v>0</v>
      </c>
      <c r="Q16" s="10"/>
      <c r="R16" s="7">
        <v>0</v>
      </c>
      <c r="S16" s="11">
        <f t="shared" si="0"/>
        <v>0</v>
      </c>
    </row>
    <row r="17" ht="18" customHeight="1" spans="1:19">
      <c r="A17" s="9"/>
      <c r="B17" s="10" t="s">
        <v>29</v>
      </c>
      <c r="C17" s="10" t="s">
        <v>28</v>
      </c>
      <c r="D17" s="10">
        <v>0</v>
      </c>
      <c r="E17" s="10">
        <v>0</v>
      </c>
      <c r="F17" s="7">
        <v>0</v>
      </c>
      <c r="G17" s="10">
        <v>4</v>
      </c>
      <c r="H17" s="10">
        <v>4</v>
      </c>
      <c r="I17" s="7">
        <v>8</v>
      </c>
      <c r="J17" s="7">
        <v>0</v>
      </c>
      <c r="K17" s="7">
        <v>0</v>
      </c>
      <c r="L17" s="7">
        <v>0</v>
      </c>
      <c r="M17" s="10"/>
      <c r="N17" s="10"/>
      <c r="O17" s="7"/>
      <c r="P17" s="10">
        <v>227</v>
      </c>
      <c r="Q17" s="10">
        <v>213</v>
      </c>
      <c r="R17" s="7">
        <v>1065</v>
      </c>
      <c r="S17" s="11">
        <f t="shared" si="0"/>
        <v>1073</v>
      </c>
    </row>
    <row r="18" ht="18" customHeight="1" spans="1:19">
      <c r="A18" s="9"/>
      <c r="B18" s="10" t="s">
        <v>89</v>
      </c>
      <c r="C18" s="10" t="s">
        <v>90</v>
      </c>
      <c r="D18" s="10">
        <v>0</v>
      </c>
      <c r="E18" s="10">
        <v>0</v>
      </c>
      <c r="F18" s="7">
        <v>0</v>
      </c>
      <c r="G18" s="10">
        <v>0</v>
      </c>
      <c r="H18" s="10">
        <v>0</v>
      </c>
      <c r="I18" s="7">
        <v>0</v>
      </c>
      <c r="J18" s="7">
        <v>0</v>
      </c>
      <c r="K18" s="7">
        <v>0</v>
      </c>
      <c r="L18" s="7">
        <v>0</v>
      </c>
      <c r="M18" s="10">
        <v>0</v>
      </c>
      <c r="N18" s="10">
        <v>0</v>
      </c>
      <c r="O18" s="7">
        <v>0</v>
      </c>
      <c r="P18" s="10">
        <v>0</v>
      </c>
      <c r="Q18" s="10">
        <v>0</v>
      </c>
      <c r="R18" s="7">
        <v>0</v>
      </c>
      <c r="S18" s="11">
        <f t="shared" si="0"/>
        <v>0</v>
      </c>
    </row>
    <row r="19" ht="18" customHeight="1" spans="1:19">
      <c r="A19" s="9"/>
      <c r="B19" s="10" t="s">
        <v>91</v>
      </c>
      <c r="C19" s="10"/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0</v>
      </c>
      <c r="J19" s="7">
        <v>0</v>
      </c>
      <c r="K19" s="7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  <c r="R19" s="7">
        <v>0</v>
      </c>
      <c r="S19" s="11">
        <f t="shared" si="0"/>
        <v>0</v>
      </c>
    </row>
    <row r="20" ht="18" customHeight="1" spans="1:19">
      <c r="A20" s="9"/>
      <c r="B20" s="10" t="s">
        <v>41</v>
      </c>
      <c r="C20" s="10" t="s">
        <v>40</v>
      </c>
      <c r="D20" s="10">
        <v>12</v>
      </c>
      <c r="E20" s="10">
        <v>8</v>
      </c>
      <c r="F20" s="7">
        <v>24</v>
      </c>
      <c r="G20" s="10">
        <v>205</v>
      </c>
      <c r="H20" s="10">
        <v>205</v>
      </c>
      <c r="I20" s="7">
        <v>410</v>
      </c>
      <c r="J20" s="7"/>
      <c r="K20" s="7"/>
      <c r="L20" s="7">
        <v>0</v>
      </c>
      <c r="M20" s="10">
        <v>1834</v>
      </c>
      <c r="N20" s="10">
        <v>1834</v>
      </c>
      <c r="O20" s="7">
        <v>366.8</v>
      </c>
      <c r="P20" s="10">
        <v>146</v>
      </c>
      <c r="Q20" s="10">
        <v>144</v>
      </c>
      <c r="R20" s="7">
        <v>720</v>
      </c>
      <c r="S20" s="11">
        <f t="shared" si="0"/>
        <v>1520.8</v>
      </c>
    </row>
    <row r="21" ht="18" customHeight="1" spans="1:19">
      <c r="A21" s="9"/>
      <c r="B21" s="10" t="s">
        <v>32</v>
      </c>
      <c r="C21" s="10" t="s">
        <v>31</v>
      </c>
      <c r="D21" s="10">
        <v>64</v>
      </c>
      <c r="E21" s="10">
        <v>64</v>
      </c>
      <c r="F21" s="7">
        <v>192</v>
      </c>
      <c r="G21" s="10"/>
      <c r="H21" s="10"/>
      <c r="I21" s="7">
        <v>0</v>
      </c>
      <c r="J21" s="7">
        <v>25</v>
      </c>
      <c r="K21" s="7">
        <v>25</v>
      </c>
      <c r="L21" s="7">
        <v>75</v>
      </c>
      <c r="M21" s="10">
        <v>455</v>
      </c>
      <c r="N21" s="10">
        <v>455</v>
      </c>
      <c r="O21" s="7">
        <v>91</v>
      </c>
      <c r="P21" s="10">
        <v>0</v>
      </c>
      <c r="Q21" s="10">
        <v>0</v>
      </c>
      <c r="R21" s="7">
        <v>0</v>
      </c>
      <c r="S21" s="11">
        <f>E21*3+H21*2+K21*3+N21*0.2+Q21*5</f>
        <v>358</v>
      </c>
    </row>
    <row r="22" ht="18" customHeight="1" spans="1:19">
      <c r="A22" s="9"/>
      <c r="B22" s="10" t="s">
        <v>43</v>
      </c>
      <c r="C22" s="10" t="s">
        <v>42</v>
      </c>
      <c r="D22" s="10">
        <v>0</v>
      </c>
      <c r="E22" s="10">
        <v>0</v>
      </c>
      <c r="F22" s="7">
        <v>0</v>
      </c>
      <c r="G22" s="10">
        <v>0</v>
      </c>
      <c r="H22" s="10">
        <v>0</v>
      </c>
      <c r="I22" s="7">
        <v>0</v>
      </c>
      <c r="J22" s="7">
        <v>0</v>
      </c>
      <c r="K22" s="7">
        <v>0</v>
      </c>
      <c r="L22" s="7">
        <v>0</v>
      </c>
      <c r="M22" s="10">
        <v>2655</v>
      </c>
      <c r="N22" s="10">
        <v>133</v>
      </c>
      <c r="O22" s="7">
        <v>26.6</v>
      </c>
      <c r="P22" s="10">
        <v>0</v>
      </c>
      <c r="Q22" s="10">
        <v>0</v>
      </c>
      <c r="R22" s="7">
        <v>0</v>
      </c>
      <c r="S22" s="11">
        <f>E22*3+H22*2+K22*6+N22*0.2+Q22*5</f>
        <v>26.6</v>
      </c>
    </row>
    <row r="23" ht="18" customHeight="1" spans="1:19">
      <c r="A23" s="9"/>
      <c r="B23" s="10" t="s">
        <v>34</v>
      </c>
      <c r="C23" s="10" t="s">
        <v>33</v>
      </c>
      <c r="D23" s="10">
        <v>0</v>
      </c>
      <c r="E23" s="10">
        <v>0</v>
      </c>
      <c r="F23" s="7">
        <v>0</v>
      </c>
      <c r="G23" s="10">
        <v>108</v>
      </c>
      <c r="H23" s="10">
        <v>58</v>
      </c>
      <c r="I23" s="7">
        <v>116</v>
      </c>
      <c r="J23" s="7">
        <v>60</v>
      </c>
      <c r="K23" s="7">
        <v>58</v>
      </c>
      <c r="L23" s="7">
        <v>174</v>
      </c>
      <c r="M23" s="10">
        <v>698</v>
      </c>
      <c r="N23" s="10">
        <v>649</v>
      </c>
      <c r="O23" s="7">
        <v>129.8</v>
      </c>
      <c r="P23" s="10">
        <v>0</v>
      </c>
      <c r="Q23" s="10">
        <v>0</v>
      </c>
      <c r="R23" s="7">
        <v>0</v>
      </c>
      <c r="S23" s="11">
        <f>E23*3+H23*2+K23*3+N23*0.2+Q23*5</f>
        <v>419.8</v>
      </c>
    </row>
    <row r="24" ht="18" customHeight="1" spans="1:19">
      <c r="A24" s="9"/>
      <c r="B24" s="10" t="s">
        <v>37</v>
      </c>
      <c r="C24" s="10" t="s">
        <v>36</v>
      </c>
      <c r="D24" s="10">
        <v>2</v>
      </c>
      <c r="E24" s="10">
        <v>2</v>
      </c>
      <c r="F24" s="7">
        <v>6</v>
      </c>
      <c r="G24" s="10">
        <v>0</v>
      </c>
      <c r="H24" s="10">
        <v>0</v>
      </c>
      <c r="I24" s="7">
        <v>0</v>
      </c>
      <c r="J24" s="7">
        <v>0</v>
      </c>
      <c r="K24" s="7">
        <v>0</v>
      </c>
      <c r="L24" s="7">
        <v>0</v>
      </c>
      <c r="M24" s="10">
        <v>161</v>
      </c>
      <c r="N24" s="10">
        <v>161</v>
      </c>
      <c r="O24" s="7">
        <v>32.2</v>
      </c>
      <c r="P24" s="10">
        <v>0</v>
      </c>
      <c r="Q24" s="10">
        <v>0</v>
      </c>
      <c r="R24" s="7">
        <v>0</v>
      </c>
      <c r="S24" s="11">
        <f t="shared" ref="S24:S33" si="1">E24*3+H24*2+K24*6+N24*0.2+Q24*5</f>
        <v>38.2</v>
      </c>
    </row>
    <row r="25" ht="18" customHeight="1" spans="1:19">
      <c r="A25" s="12"/>
      <c r="B25" s="10" t="s">
        <v>39</v>
      </c>
      <c r="C25" s="10" t="s">
        <v>38</v>
      </c>
      <c r="D25" s="10">
        <v>10</v>
      </c>
      <c r="E25" s="10">
        <v>10</v>
      </c>
      <c r="F25" s="7">
        <v>30</v>
      </c>
      <c r="G25" s="10">
        <v>0</v>
      </c>
      <c r="H25" s="10">
        <v>0</v>
      </c>
      <c r="I25" s="7">
        <v>0</v>
      </c>
      <c r="J25" s="7">
        <v>0</v>
      </c>
      <c r="K25" s="7">
        <v>0</v>
      </c>
      <c r="L25" s="7">
        <v>0</v>
      </c>
      <c r="M25" s="10">
        <v>10184</v>
      </c>
      <c r="N25" s="10">
        <v>10184</v>
      </c>
      <c r="O25" s="7">
        <v>2036.8</v>
      </c>
      <c r="P25" s="10">
        <v>375</v>
      </c>
      <c r="Q25" s="10">
        <v>296</v>
      </c>
      <c r="R25" s="7">
        <v>1480</v>
      </c>
      <c r="S25" s="11">
        <f t="shared" si="1"/>
        <v>3546.8</v>
      </c>
    </row>
    <row r="26" ht="18" customHeight="1" spans="1:19">
      <c r="A26" s="9" t="s">
        <v>92</v>
      </c>
      <c r="B26" s="10" t="s">
        <v>45</v>
      </c>
      <c r="C26" s="10" t="s">
        <v>44</v>
      </c>
      <c r="D26" s="10"/>
      <c r="E26" s="10"/>
      <c r="F26" s="7"/>
      <c r="G26" s="10"/>
      <c r="H26" s="10"/>
      <c r="I26" s="7">
        <v>0</v>
      </c>
      <c r="J26" s="7"/>
      <c r="K26" s="7"/>
      <c r="L26" s="7">
        <v>0</v>
      </c>
      <c r="M26" s="10">
        <v>456</v>
      </c>
      <c r="N26" s="10">
        <v>444</v>
      </c>
      <c r="O26" s="7">
        <v>88.8</v>
      </c>
      <c r="P26" s="10">
        <v>139</v>
      </c>
      <c r="Q26" s="10">
        <v>134</v>
      </c>
      <c r="R26" s="7">
        <v>670</v>
      </c>
      <c r="S26" s="11">
        <f t="shared" si="1"/>
        <v>758.8</v>
      </c>
    </row>
    <row r="27" ht="18" customHeight="1" spans="1:19">
      <c r="A27" s="9"/>
      <c r="B27" s="10" t="s">
        <v>52</v>
      </c>
      <c r="C27" s="10" t="s">
        <v>51</v>
      </c>
      <c r="D27" s="10">
        <v>171</v>
      </c>
      <c r="E27" s="10">
        <v>157</v>
      </c>
      <c r="F27" s="7">
        <v>471</v>
      </c>
      <c r="G27" s="10"/>
      <c r="H27" s="10"/>
      <c r="I27" s="7">
        <v>0</v>
      </c>
      <c r="J27" s="7"/>
      <c r="K27" s="7"/>
      <c r="L27" s="7">
        <v>0</v>
      </c>
      <c r="M27" s="10">
        <v>6198</v>
      </c>
      <c r="N27" s="10">
        <v>6188</v>
      </c>
      <c r="O27" s="7">
        <v>1237.6</v>
      </c>
      <c r="P27" s="10">
        <v>365</v>
      </c>
      <c r="Q27" s="10">
        <v>361</v>
      </c>
      <c r="R27" s="7">
        <v>1805</v>
      </c>
      <c r="S27" s="11">
        <f t="shared" si="1"/>
        <v>3513.6</v>
      </c>
    </row>
    <row r="28" ht="18" customHeight="1" spans="1:19">
      <c r="A28" s="9"/>
      <c r="B28" s="10" t="s">
        <v>49</v>
      </c>
      <c r="C28" s="10" t="s">
        <v>48</v>
      </c>
      <c r="D28" s="10">
        <v>0</v>
      </c>
      <c r="E28" s="10">
        <v>0</v>
      </c>
      <c r="F28" s="7">
        <v>0</v>
      </c>
      <c r="G28" s="10"/>
      <c r="H28" s="10"/>
      <c r="I28" s="7">
        <v>0</v>
      </c>
      <c r="J28" s="7"/>
      <c r="K28" s="7"/>
      <c r="L28" s="7">
        <v>0</v>
      </c>
      <c r="M28" s="10">
        <v>347</v>
      </c>
      <c r="N28" s="10">
        <v>337</v>
      </c>
      <c r="O28" s="7">
        <v>67.4</v>
      </c>
      <c r="P28" s="10">
        <v>81</v>
      </c>
      <c r="Q28" s="10">
        <v>77</v>
      </c>
      <c r="R28" s="7">
        <v>385</v>
      </c>
      <c r="S28" s="11">
        <f t="shared" si="1"/>
        <v>452.4</v>
      </c>
    </row>
    <row r="29" ht="18" customHeight="1" spans="1:19">
      <c r="A29" s="9"/>
      <c r="B29" s="10" t="s">
        <v>54</v>
      </c>
      <c r="C29" s="10" t="s">
        <v>53</v>
      </c>
      <c r="D29" s="10"/>
      <c r="E29" s="10"/>
      <c r="F29" s="7">
        <v>0</v>
      </c>
      <c r="G29" s="10"/>
      <c r="H29" s="10"/>
      <c r="I29" s="7">
        <v>0</v>
      </c>
      <c r="J29" s="7"/>
      <c r="K29" s="7"/>
      <c r="L29" s="7">
        <v>0</v>
      </c>
      <c r="M29" s="10">
        <v>396</v>
      </c>
      <c r="N29" s="10">
        <v>390</v>
      </c>
      <c r="O29" s="7">
        <v>78</v>
      </c>
      <c r="P29" s="10">
        <v>38</v>
      </c>
      <c r="Q29" s="10">
        <v>35</v>
      </c>
      <c r="R29" s="7">
        <v>175</v>
      </c>
      <c r="S29" s="11">
        <f t="shared" si="1"/>
        <v>253</v>
      </c>
    </row>
    <row r="30" ht="18" customHeight="1" spans="1:19">
      <c r="A30" s="9"/>
      <c r="B30" s="10" t="s">
        <v>93</v>
      </c>
      <c r="C30" s="10" t="s">
        <v>94</v>
      </c>
      <c r="D30" s="10"/>
      <c r="E30" s="10"/>
      <c r="F30" s="7">
        <v>0</v>
      </c>
      <c r="G30" s="10"/>
      <c r="H30" s="10"/>
      <c r="I30" s="7">
        <v>0</v>
      </c>
      <c r="J30" s="7"/>
      <c r="K30" s="7"/>
      <c r="L30" s="7">
        <v>0</v>
      </c>
      <c r="M30" s="10">
        <v>254</v>
      </c>
      <c r="N30" s="10">
        <v>243</v>
      </c>
      <c r="O30" s="7">
        <v>48.6</v>
      </c>
      <c r="P30" s="10">
        <v>15</v>
      </c>
      <c r="Q30" s="10">
        <v>12</v>
      </c>
      <c r="R30" s="7">
        <v>60</v>
      </c>
      <c r="S30" s="11">
        <f t="shared" si="1"/>
        <v>108.6</v>
      </c>
    </row>
    <row r="31" ht="18" customHeight="1" spans="1:19">
      <c r="A31" s="12"/>
      <c r="B31" s="10" t="s">
        <v>95</v>
      </c>
      <c r="C31" s="10" t="s">
        <v>94</v>
      </c>
      <c r="D31" s="10"/>
      <c r="E31" s="10"/>
      <c r="F31" s="7">
        <v>0</v>
      </c>
      <c r="G31" s="10"/>
      <c r="H31" s="10"/>
      <c r="I31" s="7">
        <v>0</v>
      </c>
      <c r="J31" s="7"/>
      <c r="K31" s="7"/>
      <c r="L31" s="7">
        <v>0</v>
      </c>
      <c r="M31" s="10">
        <v>423</v>
      </c>
      <c r="N31" s="10">
        <v>392</v>
      </c>
      <c r="O31" s="7">
        <v>78.4</v>
      </c>
      <c r="P31" s="10">
        <v>24</v>
      </c>
      <c r="Q31" s="10">
        <v>21</v>
      </c>
      <c r="R31" s="7">
        <v>105</v>
      </c>
      <c r="S31" s="11">
        <f t="shared" si="1"/>
        <v>183.4</v>
      </c>
    </row>
    <row r="32" ht="18" customHeight="1" spans="1:19">
      <c r="A32" s="13" t="s">
        <v>96</v>
      </c>
      <c r="B32" s="10" t="s">
        <v>59</v>
      </c>
      <c r="C32" s="10" t="s">
        <v>58</v>
      </c>
      <c r="D32" s="10">
        <v>26</v>
      </c>
      <c r="E32" s="10">
        <v>26</v>
      </c>
      <c r="F32" s="7">
        <v>78</v>
      </c>
      <c r="G32" s="10">
        <v>475</v>
      </c>
      <c r="H32" s="10">
        <v>265</v>
      </c>
      <c r="I32" s="7">
        <v>530</v>
      </c>
      <c r="J32" s="7"/>
      <c r="K32" s="7"/>
      <c r="L32" s="7">
        <v>0</v>
      </c>
      <c r="M32" s="10">
        <v>200</v>
      </c>
      <c r="N32" s="10">
        <v>200</v>
      </c>
      <c r="O32" s="7">
        <v>40</v>
      </c>
      <c r="P32" s="10">
        <v>35</v>
      </c>
      <c r="Q32" s="10">
        <v>35</v>
      </c>
      <c r="R32" s="7">
        <v>175</v>
      </c>
      <c r="S32" s="11">
        <f t="shared" si="1"/>
        <v>823</v>
      </c>
    </row>
    <row r="33" ht="18" customHeight="1" spans="1:19">
      <c r="A33" s="12"/>
      <c r="B33" s="10" t="s">
        <v>63</v>
      </c>
      <c r="C33" s="10" t="s">
        <v>62</v>
      </c>
      <c r="D33" s="10">
        <v>0</v>
      </c>
      <c r="E33" s="10">
        <v>0</v>
      </c>
      <c r="F33" s="7">
        <v>0</v>
      </c>
      <c r="G33" s="10">
        <v>668</v>
      </c>
      <c r="H33" s="10">
        <v>360</v>
      </c>
      <c r="I33" s="7">
        <v>720</v>
      </c>
      <c r="J33" s="7">
        <v>10</v>
      </c>
      <c r="K33" s="7">
        <v>10</v>
      </c>
      <c r="L33" s="7">
        <v>60</v>
      </c>
      <c r="M33" s="10">
        <v>60</v>
      </c>
      <c r="N33" s="10">
        <v>60</v>
      </c>
      <c r="O33" s="7">
        <v>12</v>
      </c>
      <c r="P33" s="10">
        <v>70</v>
      </c>
      <c r="Q33" s="10">
        <v>70</v>
      </c>
      <c r="R33" s="7">
        <v>350</v>
      </c>
      <c r="S33" s="11">
        <f t="shared" si="1"/>
        <v>1142</v>
      </c>
    </row>
    <row r="34" ht="20" customHeight="1" spans="1:19">
      <c r="A34" s="14" t="s">
        <v>64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5">
        <f>SUM(S5:S33)</f>
        <v>33044.4</v>
      </c>
    </row>
    <row r="35" ht="20" customHeight="1" spans="1:19">
      <c r="A35" s="16" t="s">
        <v>97</v>
      </c>
      <c r="B35" s="16"/>
      <c r="C35" s="12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ht="27" customHeight="1" spans="1:19">
      <c r="A36" s="4" t="s">
        <v>98</v>
      </c>
      <c r="B36" s="4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ht="27" customHeight="1"/>
    <row r="38" ht="27" customHeight="1"/>
    <row r="39" s="2" customFormat="1" ht="36" customHeight="1" spans="1:19">
      <c r="A39"/>
      <c r="B39"/>
      <c r="C39" s="1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ht="58.5" customHeight="1"/>
  </sheetData>
  <mergeCells count="18">
    <mergeCell ref="A1:S1"/>
    <mergeCell ref="A2:S2"/>
    <mergeCell ref="D3:F3"/>
    <mergeCell ref="G3:I3"/>
    <mergeCell ref="J3:L3"/>
    <mergeCell ref="M3:O3"/>
    <mergeCell ref="P3:R3"/>
    <mergeCell ref="A34:R34"/>
    <mergeCell ref="A35:S35"/>
    <mergeCell ref="A36:S36"/>
    <mergeCell ref="A3:A4"/>
    <mergeCell ref="A5:A15"/>
    <mergeCell ref="A16:A25"/>
    <mergeCell ref="A26:A31"/>
    <mergeCell ref="A32:A33"/>
    <mergeCell ref="B3:B4"/>
    <mergeCell ref="C3:C4"/>
    <mergeCell ref="S3:S4"/>
  </mergeCells>
  <printOptions horizontalCentered="1" verticalCentered="1"/>
  <pageMargins left="0.554861111111111" right="0.554861111111111" top="0.60625" bottom="0.60625" header="0.511805555555556" footer="0.511805555555556"/>
  <pageSetup paperSize="9" scale="70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补助发放表（乡镇不用做）</vt:lpstr>
      <vt:lpstr>强免数据汇总表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WPS_1640443440</cp:lastModifiedBy>
  <dcterms:created xsi:type="dcterms:W3CDTF">2019-02-25T08:48:00Z</dcterms:created>
  <dcterms:modified xsi:type="dcterms:W3CDTF">2026-07-13T02:06:21Z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9200F2B4644045208BA1173512C8B5F8_13</vt:lpwstr>
  </property>
  <property fmtid="{D5CDD505-2E9C-101B-9397-08002B2CF9AE}" pid="4" name="CalculationRule">
    <vt:i4>0</vt:i4>
  </property>
</Properties>
</file>