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2" sheetId="1" r:id="rId1"/>
    <sheet name="Sheet3" sheetId="2" r:id="rId2"/>
  </sheets>
  <definedNames>
    <definedName name="_xlnm.Print_Titles" localSheetId="0">'Sheet2'!$1:$3</definedName>
    <definedName name="_xlnm._FilterDatabase" localSheetId="0" hidden="1">'Sheet2'!$A$3:$H$116</definedName>
  </definedNames>
  <calcPr fullCalcOnLoad="1"/>
</workbook>
</file>

<file path=xl/sharedStrings.xml><?xml version="1.0" encoding="utf-8"?>
<sst xmlns="http://schemas.openxmlformats.org/spreadsheetml/2006/main" count="460" uniqueCount="165">
  <si>
    <t xml:space="preserve">2023年12月柳北区乡村公益性岗位补贴汇总表  </t>
  </si>
  <si>
    <t xml:space="preserve">填报单位：柳北区劳动保障管理服务中心                        </t>
  </si>
  <si>
    <t>单位：元</t>
  </si>
  <si>
    <t>序号</t>
  </si>
  <si>
    <t>镇/街道</t>
  </si>
  <si>
    <t>行政村</t>
  </si>
  <si>
    <t>姓名</t>
  </si>
  <si>
    <t xml:space="preserve">岗位名称 </t>
  </si>
  <si>
    <t>就业补助资金支付</t>
  </si>
  <si>
    <t>财政衔接推进乡村振兴补助资金支付</t>
  </si>
  <si>
    <t>岗位补贴金额             小计</t>
  </si>
  <si>
    <t>白露街道</t>
  </si>
  <si>
    <t>白露村</t>
  </si>
  <si>
    <t>黄帮新</t>
  </si>
  <si>
    <t>乡村治理服务</t>
  </si>
  <si>
    <t>小村村</t>
  </si>
  <si>
    <t>周春兰</t>
  </si>
  <si>
    <t>村务协理</t>
  </si>
  <si>
    <t>马厂村</t>
  </si>
  <si>
    <t>朱纤纤</t>
  </si>
  <si>
    <t>生态保洁</t>
  </si>
  <si>
    <t>园艺村</t>
  </si>
  <si>
    <t>韦乙生</t>
  </si>
  <si>
    <t>长塘镇</t>
  </si>
  <si>
    <t>香兰村</t>
  </si>
  <si>
    <t>曾凤群</t>
  </si>
  <si>
    <t>北岸村</t>
  </si>
  <si>
    <t>廖凤英</t>
  </si>
  <si>
    <t>唐爱珍</t>
  </si>
  <si>
    <t>西流村</t>
  </si>
  <si>
    <t>佘菊凤</t>
  </si>
  <si>
    <t>长塘村</t>
  </si>
  <si>
    <t>邹裕追</t>
  </si>
  <si>
    <t>沙塘镇</t>
  </si>
  <si>
    <t>洛沙村</t>
  </si>
  <si>
    <t>徐临爱</t>
  </si>
  <si>
    <t>龙卜村</t>
  </si>
  <si>
    <t>韦珍凤</t>
  </si>
  <si>
    <t>上垌村</t>
  </si>
  <si>
    <t>吕群芳</t>
  </si>
  <si>
    <t>三合村</t>
  </si>
  <si>
    <t>李振生</t>
  </si>
  <si>
    <t>垦村</t>
  </si>
  <si>
    <t>吴春柳</t>
  </si>
  <si>
    <t>杨柳村</t>
  </si>
  <si>
    <t>曾广德</t>
  </si>
  <si>
    <t>沙塘村</t>
  </si>
  <si>
    <t>曾永雄</t>
  </si>
  <si>
    <t>曾德民</t>
  </si>
  <si>
    <t>乡村道路简易维护</t>
  </si>
  <si>
    <t>郭村</t>
  </si>
  <si>
    <t>吕腾坚</t>
  </si>
  <si>
    <t>江湾村</t>
  </si>
  <si>
    <t>覃小芳</t>
  </si>
  <si>
    <t>何宗明</t>
  </si>
  <si>
    <t>石碑坪镇</t>
  </si>
  <si>
    <t>下陶村</t>
  </si>
  <si>
    <t>覃炳荣</t>
  </si>
  <si>
    <t>留休村</t>
  </si>
  <si>
    <t>朱玉凤</t>
  </si>
  <si>
    <t>胡金弟</t>
  </si>
  <si>
    <t>陈艳贵</t>
  </si>
  <si>
    <t>大仙村</t>
  </si>
  <si>
    <t>苏国荣</t>
  </si>
  <si>
    <t>石碑村</t>
  </si>
  <si>
    <t>阮秋菊</t>
  </si>
  <si>
    <t>泗角村</t>
  </si>
  <si>
    <t>朱离桃</t>
  </si>
  <si>
    <t>覃桂明</t>
  </si>
  <si>
    <t>生态建设</t>
  </si>
  <si>
    <t>古城村</t>
  </si>
  <si>
    <t>汤东宁</t>
  </si>
  <si>
    <t>古木村</t>
  </si>
  <si>
    <t>梁小美</t>
  </si>
  <si>
    <t xml:space="preserve">大滩村 </t>
  </si>
  <si>
    <t>朱保军</t>
  </si>
  <si>
    <t>石碑坪村</t>
  </si>
  <si>
    <t>黄继建</t>
  </si>
  <si>
    <t>新维村</t>
  </si>
  <si>
    <t>黄秀保</t>
  </si>
  <si>
    <t>于红光</t>
  </si>
  <si>
    <t>覃立军</t>
  </si>
  <si>
    <t>刘美勤</t>
  </si>
  <si>
    <t>吴建荣</t>
  </si>
  <si>
    <t>何冬生</t>
  </si>
  <si>
    <t>何天九</t>
  </si>
  <si>
    <t>黄土村</t>
  </si>
  <si>
    <t>葛柳仁</t>
  </si>
  <si>
    <t>卓虎声</t>
  </si>
  <si>
    <t>周结帮</t>
  </si>
  <si>
    <t>张国盛</t>
  </si>
  <si>
    <t>罗连福</t>
  </si>
  <si>
    <t>胡秀兵</t>
  </si>
  <si>
    <t>古灵村</t>
  </si>
  <si>
    <t>潘振国</t>
  </si>
  <si>
    <t>巫佩绚</t>
  </si>
  <si>
    <t>社会治安协管</t>
  </si>
  <si>
    <t>陈金</t>
  </si>
  <si>
    <t>乡村人力资源社会保障协理</t>
  </si>
  <si>
    <t>黄建生</t>
  </si>
  <si>
    <t>冼柏森</t>
  </si>
  <si>
    <t>黄波业</t>
  </si>
  <si>
    <t>龙华</t>
  </si>
  <si>
    <t>张金德</t>
  </si>
  <si>
    <t>周火秀</t>
  </si>
  <si>
    <t>张荣兴</t>
  </si>
  <si>
    <t>黄庆球</t>
  </si>
  <si>
    <t>咸锋</t>
  </si>
  <si>
    <t>大滩村</t>
  </si>
  <si>
    <t>廖玉清</t>
  </si>
  <si>
    <t>覃小伶</t>
  </si>
  <si>
    <t>刘小云</t>
  </si>
  <si>
    <t>罗顺平</t>
  </si>
  <si>
    <t>刘友福</t>
  </si>
  <si>
    <t>冼荣刚</t>
  </si>
  <si>
    <t>何桂珍</t>
  </si>
  <si>
    <t>莫勇</t>
  </si>
  <si>
    <t>唐秀琴</t>
  </si>
  <si>
    <t>韦志讲</t>
  </si>
  <si>
    <t>吴声友</t>
  </si>
  <si>
    <t>佘小平</t>
  </si>
  <si>
    <t>梳庄村</t>
  </si>
  <si>
    <t>周世全</t>
  </si>
  <si>
    <t>罗文强</t>
  </si>
  <si>
    <t>覃彩义</t>
  </si>
  <si>
    <t>覃秋萍</t>
  </si>
  <si>
    <t>贝秋红</t>
  </si>
  <si>
    <t>梁成华</t>
  </si>
  <si>
    <t>计柳飞</t>
  </si>
  <si>
    <t>何佳靖</t>
  </si>
  <si>
    <t>梁鸾玉</t>
  </si>
  <si>
    <t>蓝国林</t>
  </si>
  <si>
    <t>张柳阳</t>
  </si>
  <si>
    <t>曾志强</t>
  </si>
  <si>
    <t>邓补民</t>
  </si>
  <si>
    <t>周玉娥</t>
  </si>
  <si>
    <t>杨房英</t>
  </si>
  <si>
    <t>梁世权</t>
  </si>
  <si>
    <t>孔秋艳</t>
  </si>
  <si>
    <t>陈玉兰</t>
  </si>
  <si>
    <t>曾胜行</t>
  </si>
  <si>
    <t>林世超</t>
  </si>
  <si>
    <t>钟桂秋</t>
  </si>
  <si>
    <t>周引萍</t>
  </si>
  <si>
    <t>罗运莲</t>
  </si>
  <si>
    <t>曾秀梅</t>
  </si>
  <si>
    <t>韦文怒</t>
  </si>
  <si>
    <t>张福军</t>
  </si>
  <si>
    <t>刘素君</t>
  </si>
  <si>
    <t>王金华</t>
  </si>
  <si>
    <t>朱慧英</t>
  </si>
  <si>
    <t>叶昌飞</t>
  </si>
  <si>
    <t>陈桂连</t>
  </si>
  <si>
    <t>吴爱芳</t>
  </si>
  <si>
    <t>周天开</t>
  </si>
  <si>
    <t>陈雅东</t>
  </si>
  <si>
    <t>叶荣姣</t>
  </si>
  <si>
    <t>陈袆芳</t>
  </si>
  <si>
    <t>苏建波</t>
  </si>
  <si>
    <t>覃秀丽</t>
  </si>
  <si>
    <t>周桂萍</t>
  </si>
  <si>
    <t>周东明</t>
  </si>
  <si>
    <t>阮金成</t>
  </si>
  <si>
    <t>黄燕梅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</si>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</sst>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1"/>
      <color rgb="FF333333"/>
      <name val="Calibri"/>
      <family val="0"/>
    </font>
    <font>
      <sz val="10"/>
      <color rgb="FF333333"/>
      <name val="Calibri"/>
      <family val="0"/>
    </font>
    <font>
      <b/>
      <sz val="10"/>
      <color rgb="FF333333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5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9" fillId="33" borderId="0">
      <alignment vertical="center"/>
      <protection/>
    </xf>
    <xf numFmtId="0" fontId="9" fillId="33" borderId="0">
      <alignment vertical="center"/>
      <protection/>
    </xf>
    <xf numFmtId="0" fontId="4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1" borderId="0" applyNumberFormat="0" applyBorder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33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49" fillId="31" borderId="0" applyNumberFormat="0" applyBorder="0" applyAlignment="0" applyProtection="0"/>
    <xf numFmtId="0" fontId="9" fillId="33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49" fillId="31" borderId="0" applyNumberFormat="0" applyBorder="0" applyAlignment="0" applyProtection="0"/>
    <xf numFmtId="0" fontId="0" fillId="0" borderId="0">
      <alignment vertical="center"/>
      <protection/>
    </xf>
    <xf numFmtId="0" fontId="49" fillId="31" borderId="0" applyNumberFormat="0" applyBorder="0" applyAlignment="0" applyProtection="0"/>
    <xf numFmtId="0" fontId="9" fillId="33" borderId="0">
      <alignment vertical="center"/>
      <protection/>
    </xf>
    <xf numFmtId="0" fontId="9" fillId="33" borderId="0">
      <alignment vertical="center"/>
      <protection/>
    </xf>
    <xf numFmtId="0" fontId="9" fillId="0" borderId="0">
      <alignment vertical="center"/>
      <protection/>
    </xf>
    <xf numFmtId="0" fontId="9" fillId="33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9" fillId="33" borderId="0">
      <alignment vertical="center"/>
      <protection/>
    </xf>
    <xf numFmtId="0" fontId="49" fillId="31" borderId="0" applyNumberFormat="0" applyBorder="0" applyAlignment="0" applyProtection="0"/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9" fillId="33" borderId="0">
      <alignment vertical="center"/>
      <protection/>
    </xf>
    <xf numFmtId="0" fontId="0" fillId="0" borderId="0">
      <alignment vertical="center"/>
      <protection/>
    </xf>
    <xf numFmtId="0" fontId="4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176" fontId="53" fillId="0" borderId="0" xfId="0" applyNumberFormat="1" applyFont="1" applyFill="1" applyAlignment="1">
      <alignment horizontal="left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158" applyFont="1" applyFill="1" applyBorder="1" applyAlignment="1">
      <alignment horizontal="center" vertical="center" wrapText="1"/>
      <protection/>
    </xf>
    <xf numFmtId="0" fontId="57" fillId="0" borderId="10" xfId="158" applyFont="1" applyFill="1" applyBorder="1" applyAlignment="1">
      <alignment horizontal="center" vertical="center" wrapText="1"/>
      <protection/>
    </xf>
    <xf numFmtId="176" fontId="49" fillId="0" borderId="10" xfId="158" applyNumberFormat="1" applyFont="1" applyFill="1" applyBorder="1" applyAlignment="1">
      <alignment horizontal="center" vertical="center" wrapText="1"/>
      <protection/>
    </xf>
    <xf numFmtId="176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158" applyFont="1" applyFill="1" applyBorder="1" applyAlignment="1">
      <alignment horizontal="center" vertical="center" wrapText="1"/>
      <protection/>
    </xf>
    <xf numFmtId="0" fontId="56" fillId="0" borderId="10" xfId="338" applyFont="1" applyFill="1" applyBorder="1" applyAlignment="1">
      <alignment horizontal="center" vertical="center" wrapText="1"/>
      <protection/>
    </xf>
    <xf numFmtId="0" fontId="57" fillId="34" borderId="10" xfId="355" applyFont="1" applyFill="1" applyBorder="1" applyAlignment="1">
      <alignment horizontal="center" vertical="center" wrapText="1"/>
      <protection/>
    </xf>
    <xf numFmtId="176" fontId="56" fillId="0" borderId="10" xfId="338" applyNumberFormat="1" applyFont="1" applyFill="1" applyBorder="1" applyAlignment="1">
      <alignment horizontal="center" vertical="center" wrapText="1"/>
      <protection/>
    </xf>
    <xf numFmtId="176" fontId="56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158" applyFont="1" applyFill="1" applyBorder="1" applyAlignment="1">
      <alignment horizontal="center" vertical="center" wrapText="1"/>
      <protection/>
    </xf>
    <xf numFmtId="0" fontId="56" fillId="0" borderId="10" xfId="314" applyFont="1" applyFill="1" applyBorder="1" applyAlignment="1">
      <alignment horizontal="center" vertical="center" wrapText="1"/>
      <protection/>
    </xf>
    <xf numFmtId="0" fontId="33" fillId="0" borderId="10" xfId="229" applyFont="1" applyFill="1" applyBorder="1" applyAlignment="1">
      <alignment horizontal="center" vertical="center" wrapText="1"/>
      <protection/>
    </xf>
    <xf numFmtId="0" fontId="56" fillId="0" borderId="10" xfId="90" applyNumberFormat="1" applyFont="1" applyFill="1" applyBorder="1" applyAlignment="1" applyProtection="1">
      <alignment horizontal="center" vertical="center" wrapText="1"/>
      <protection/>
    </xf>
    <xf numFmtId="49" fontId="56" fillId="0" borderId="10" xfId="158" applyNumberFormat="1" applyFont="1" applyFill="1" applyBorder="1" applyAlignment="1">
      <alignment horizontal="center" vertical="center" wrapText="1"/>
      <protection/>
    </xf>
    <xf numFmtId="0" fontId="56" fillId="0" borderId="10" xfId="158" applyNumberFormat="1" applyFont="1" applyFill="1" applyBorder="1" applyAlignment="1">
      <alignment horizontal="center" vertical="center" wrapText="1"/>
      <protection/>
    </xf>
    <xf numFmtId="0" fontId="33" fillId="0" borderId="10" xfId="158" applyFont="1" applyFill="1" applyBorder="1" applyAlignment="1">
      <alignment horizontal="center" vertical="center" wrapText="1"/>
      <protection/>
    </xf>
    <xf numFmtId="0" fontId="56" fillId="0" borderId="10" xfId="169" applyFont="1" applyFill="1" applyBorder="1" applyAlignment="1">
      <alignment horizontal="center" vertical="center" wrapText="1"/>
      <protection/>
    </xf>
    <xf numFmtId="0" fontId="56" fillId="0" borderId="10" xfId="169" applyFont="1" applyFill="1" applyBorder="1" applyAlignment="1">
      <alignment horizontal="center" vertical="center"/>
      <protection/>
    </xf>
    <xf numFmtId="0" fontId="58" fillId="35" borderId="10" xfId="0" applyFont="1" applyFill="1" applyBorder="1" applyAlignment="1">
      <alignment horizontal="center" vertical="center" wrapText="1"/>
    </xf>
    <xf numFmtId="49" fontId="56" fillId="0" borderId="10" xfId="169" applyNumberFormat="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49" fontId="56" fillId="0" borderId="10" xfId="393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169" applyFont="1" applyFill="1" applyBorder="1" applyAlignment="1">
      <alignment horizontal="center" vertical="center" wrapText="1"/>
      <protection/>
    </xf>
    <xf numFmtId="0" fontId="33" fillId="0" borderId="10" xfId="169" applyFont="1" applyFill="1" applyBorder="1" applyAlignment="1">
      <alignment horizontal="center" vertical="center" wrapText="1"/>
      <protection/>
    </xf>
    <xf numFmtId="0" fontId="56" fillId="0" borderId="10" xfId="264" applyFont="1" applyFill="1" applyBorder="1" applyAlignment="1">
      <alignment horizontal="center" vertical="center"/>
      <protection/>
    </xf>
    <xf numFmtId="176" fontId="56" fillId="0" borderId="10" xfId="169" applyNumberFormat="1" applyFont="1" applyFill="1" applyBorder="1" applyAlignment="1">
      <alignment horizontal="center" vertical="center" wrapText="1"/>
      <protection/>
    </xf>
    <xf numFmtId="0" fontId="57" fillId="35" borderId="10" xfId="0" applyFont="1" applyFill="1" applyBorder="1" applyAlignment="1">
      <alignment horizontal="center" vertical="center" wrapText="1"/>
    </xf>
    <xf numFmtId="176" fontId="56" fillId="0" borderId="11" xfId="169" applyNumberFormat="1" applyFont="1" applyFill="1" applyBorder="1" applyAlignment="1">
      <alignment horizontal="center" vertical="center" wrapText="1"/>
      <protection/>
    </xf>
    <xf numFmtId="176" fontId="56" fillId="0" borderId="12" xfId="169" applyNumberFormat="1" applyFont="1" applyFill="1" applyBorder="1" applyAlignment="1">
      <alignment horizontal="center" vertical="center" wrapText="1"/>
      <protection/>
    </xf>
    <xf numFmtId="176" fontId="56" fillId="0" borderId="11" xfId="338" applyNumberFormat="1" applyFont="1" applyFill="1" applyBorder="1" applyAlignment="1">
      <alignment horizontal="center" vertical="center" wrapText="1"/>
      <protection/>
    </xf>
    <xf numFmtId="176" fontId="56" fillId="0" borderId="12" xfId="338" applyNumberFormat="1" applyFont="1" applyFill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/>
    </xf>
  </cellXfs>
  <cellStyles count="49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3 4 3" xfId="64"/>
    <cellStyle name="常规 7 3" xfId="65"/>
    <cellStyle name="常规 6 6" xfId="66"/>
    <cellStyle name="常规 4 4 4" xfId="67"/>
    <cellStyle name="常规 4 2 2 4" xfId="68"/>
    <cellStyle name="常规 2 2 4 2 2" xfId="69"/>
    <cellStyle name="40% - 强调文字颜色 6 2 3 2" xfId="70"/>
    <cellStyle name="40% - 强调文字颜色 6 2 2 3" xfId="71"/>
    <cellStyle name="40% - 强调文字颜色 6 4 2" xfId="72"/>
    <cellStyle name="常规 6" xfId="73"/>
    <cellStyle name="常规 5 3 2 4" xfId="74"/>
    <cellStyle name="常规 2 3 5 2 2" xfId="75"/>
    <cellStyle name="常规 6 5" xfId="76"/>
    <cellStyle name="常规 4 2 2 3" xfId="77"/>
    <cellStyle name="常规 4 4 3" xfId="78"/>
    <cellStyle name="常规 5 2 4" xfId="79"/>
    <cellStyle name="常规 5 2" xfId="80"/>
    <cellStyle name="常规 5 3 2 3 2" xfId="81"/>
    <cellStyle name="常规 5 2 2" xfId="82"/>
    <cellStyle name="常规 5 2 3" xfId="83"/>
    <cellStyle name="常规 6 3 2 2" xfId="84"/>
    <cellStyle name="常规 2 3 3 5 3" xfId="85"/>
    <cellStyle name="常规 2 3 4 4" xfId="86"/>
    <cellStyle name="常规 8 3" xfId="87"/>
    <cellStyle name="常规 2 2 2 5" xfId="88"/>
    <cellStyle name="常规 6 2 3" xfId="89"/>
    <cellStyle name="40% - 强调文字颜色 6 5" xfId="90"/>
    <cellStyle name="常规 3 2 6" xfId="91"/>
    <cellStyle name="常规 8 2" xfId="92"/>
    <cellStyle name="常规 2 2 2 4" xfId="93"/>
    <cellStyle name="常规 2 2 2 6" xfId="94"/>
    <cellStyle name="常规 3 4 3 2" xfId="95"/>
    <cellStyle name="常规 2 5 3 2" xfId="96"/>
    <cellStyle name="常规 6 3 2 3" xfId="97"/>
    <cellStyle name="常规 2 5 3 3" xfId="98"/>
    <cellStyle name="常规 3 2 6 2" xfId="99"/>
    <cellStyle name="常规 2 2 2 2 3 2 2" xfId="100"/>
    <cellStyle name="常规 6 3 2 4" xfId="101"/>
    <cellStyle name="40% - 强调文字颜色 6 2 3 3" xfId="102"/>
    <cellStyle name="常规 4 2 2 5" xfId="103"/>
    <cellStyle name="常规 6 7" xfId="104"/>
    <cellStyle name="常规 9 2 2" xfId="105"/>
    <cellStyle name="40% - 强调文字颜色 6 2 4" xfId="106"/>
    <cellStyle name="常规 2 2 4 3" xfId="107"/>
    <cellStyle name="40% - 强调文字颜色 6 2 5 2" xfId="108"/>
    <cellStyle name="常规 2 2 4 4 2" xfId="109"/>
    <cellStyle name="常规 8 6" xfId="110"/>
    <cellStyle name="40% - 强调文字颜色 6 2 4 2" xfId="111"/>
    <cellStyle name="常规 2 2 4 3 2" xfId="112"/>
    <cellStyle name="常规 4 2 3 4" xfId="113"/>
    <cellStyle name="常规 7 6" xfId="114"/>
    <cellStyle name="40% - 强调文字颜色 6 2 4 2 2" xfId="115"/>
    <cellStyle name="常规 7 6 2" xfId="116"/>
    <cellStyle name="40% - 强调文字颜色 6 2" xfId="117"/>
    <cellStyle name="40% - 强调文字颜色 6 2 2" xfId="118"/>
    <cellStyle name="40% - 强调文字颜色 6 2 2 2" xfId="119"/>
    <cellStyle name="常规 4 3 4" xfId="120"/>
    <cellStyle name="常规 5 6" xfId="121"/>
    <cellStyle name="40% - 强调文字颜色 6 2 2 2 2" xfId="122"/>
    <cellStyle name="常规 4 3 4 2" xfId="123"/>
    <cellStyle name="40% - 强调文字颜色 6 2 3" xfId="124"/>
    <cellStyle name="常规 2 2 4 2" xfId="125"/>
    <cellStyle name="40% - 强调文字颜色 6 2 3 2 2" xfId="126"/>
    <cellStyle name="常规 4 2 2 4 2" xfId="127"/>
    <cellStyle name="常规 6 6 2" xfId="128"/>
    <cellStyle name="40% - 强调文字颜色 6 2 4 3" xfId="129"/>
    <cellStyle name="40% - 强调文字颜色 6 2 5" xfId="130"/>
    <cellStyle name="常规 2 2 4 4" xfId="131"/>
    <cellStyle name="40% - 强调文字颜色 6 3" xfId="132"/>
    <cellStyle name="40% - 强调文字颜色 6 3 2" xfId="133"/>
    <cellStyle name="40% - 强调文字颜色 6 3 2 2" xfId="134"/>
    <cellStyle name="常规 5 3 4" xfId="135"/>
    <cellStyle name="40% - 强调文字颜色 6 3 2 2 2" xfId="136"/>
    <cellStyle name="40% - 强调文字颜色 6 3 2 3" xfId="137"/>
    <cellStyle name="常规 2 3 2 4 2" xfId="138"/>
    <cellStyle name="40% - 强调文字颜色 6 3 3" xfId="139"/>
    <cellStyle name="常规 2 2 5 2" xfId="140"/>
    <cellStyle name="40% - 强调文字颜色 6 3 3 2" xfId="141"/>
    <cellStyle name="常规 2 2 5 2 2" xfId="142"/>
    <cellStyle name="40% - 强调文字颜色 6 3 4" xfId="143"/>
    <cellStyle name="40% - 强调文字颜色 6 3 4 2" xfId="144"/>
    <cellStyle name="40% - 强调文字颜色 6 3 5" xfId="145"/>
    <cellStyle name="常规 2 5 2 2 2" xfId="146"/>
    <cellStyle name="40% - 强调文字颜色 6 4" xfId="147"/>
    <cellStyle name="40% - 强调文字颜色 6 4 2 2" xfId="148"/>
    <cellStyle name="常规 6 3 4" xfId="149"/>
    <cellStyle name="40% - 强调文字颜色 6 4 3" xfId="150"/>
    <cellStyle name="常规 2 2 6 2" xfId="151"/>
    <cellStyle name="40% - 强调文字颜色 6 6" xfId="152"/>
    <cellStyle name="常规 6 3 2" xfId="153"/>
    <cellStyle name="常规 10" xfId="154"/>
    <cellStyle name="常规 10 2" xfId="155"/>
    <cellStyle name="常规 10 2 2" xfId="156"/>
    <cellStyle name="常规 2 7" xfId="157"/>
    <cellStyle name="常规 11" xfId="158"/>
    <cellStyle name="常规 2 3 7 2" xfId="159"/>
    <cellStyle name="常规 5 2 2 3 2" xfId="160"/>
    <cellStyle name="常规 11 2" xfId="161"/>
    <cellStyle name="常规 5 2 2 3 2 2" xfId="162"/>
    <cellStyle name="常规 12" xfId="163"/>
    <cellStyle name="常规 2 3 7 3" xfId="164"/>
    <cellStyle name="常规 5 2 2 3 3" xfId="165"/>
    <cellStyle name="常规 12 2" xfId="166"/>
    <cellStyle name="常规 13" xfId="167"/>
    <cellStyle name="常规 13 2" xfId="168"/>
    <cellStyle name="常规 14" xfId="169"/>
    <cellStyle name="常规 15" xfId="170"/>
    <cellStyle name="常规 2" xfId="171"/>
    <cellStyle name="常规 3 3 4" xfId="172"/>
    <cellStyle name="常规 2 2" xfId="173"/>
    <cellStyle name="常规 3 3 4 2" xfId="174"/>
    <cellStyle name="常规 2 2 2" xfId="175"/>
    <cellStyle name="常规 2 4 3 5" xfId="176"/>
    <cellStyle name="常规 2 2 2 2" xfId="177"/>
    <cellStyle name="常规 2 2 2 2 2" xfId="178"/>
    <cellStyle name="常规 2 4 4" xfId="179"/>
    <cellStyle name="常规 2 2 2 2 2 2" xfId="180"/>
    <cellStyle name="常规 2 4 4 2" xfId="181"/>
    <cellStyle name="常规 2 2 2 2 3" xfId="182"/>
    <cellStyle name="常规 2 4 5" xfId="183"/>
    <cellStyle name="常规 7 2 2" xfId="184"/>
    <cellStyle name="常规 2 2 2 2 3 2" xfId="185"/>
    <cellStyle name="常规 2 4 5 2" xfId="186"/>
    <cellStyle name="常规 7 2 2 2" xfId="187"/>
    <cellStyle name="常规 2 2 2 2 4" xfId="188"/>
    <cellStyle name="常规 2 4 6" xfId="189"/>
    <cellStyle name="常规 5 2 3 2" xfId="190"/>
    <cellStyle name="常规 7 2 3" xfId="191"/>
    <cellStyle name="常规 2 2 2 2 4 2" xfId="192"/>
    <cellStyle name="常规 5 2 3 2 2" xfId="193"/>
    <cellStyle name="常规 7 2 3 2" xfId="194"/>
    <cellStyle name="常规 2 2 2 3" xfId="195"/>
    <cellStyle name="常规 2 2 2 3 2" xfId="196"/>
    <cellStyle name="常规 2 5 4" xfId="197"/>
    <cellStyle name="常规 2 2 2 3 2 2" xfId="198"/>
    <cellStyle name="常规 2 5 4 2" xfId="199"/>
    <cellStyle name="常规 2 2 2 3 3" xfId="200"/>
    <cellStyle name="常规 2 5 5" xfId="201"/>
    <cellStyle name="常规 7 3 2" xfId="202"/>
    <cellStyle name="常规 2 2 2 3 3 2" xfId="203"/>
    <cellStyle name="常规 7 3 2 2" xfId="204"/>
    <cellStyle name="常规 2 2 2 3 4" xfId="205"/>
    <cellStyle name="常规 5 2 4 2" xfId="206"/>
    <cellStyle name="常规 7 3 3" xfId="207"/>
    <cellStyle name="常规 2 2 2 4 2" xfId="208"/>
    <cellStyle name="常规 2 6 4" xfId="209"/>
    <cellStyle name="常规 2 2 2 4 2 2" xfId="210"/>
    <cellStyle name="常规 2 2 2 5 2" xfId="211"/>
    <cellStyle name="常规 2 2 3" xfId="212"/>
    <cellStyle name="常规 2 2 3 2" xfId="213"/>
    <cellStyle name="常规 2 2 3 2 2" xfId="214"/>
    <cellStyle name="常规 3 4 4" xfId="215"/>
    <cellStyle name="常规 2 2 3 3" xfId="216"/>
    <cellStyle name="常规 2 2 3 3 2" xfId="217"/>
    <cellStyle name="常规 2 2 3 3 2 2" xfId="218"/>
    <cellStyle name="常规 2 3 3 6" xfId="219"/>
    <cellStyle name="常规 2 2 3 4" xfId="220"/>
    <cellStyle name="常规 2 2 3 4 2" xfId="221"/>
    <cellStyle name="常规 2 2 3 5" xfId="222"/>
    <cellStyle name="常规 2 2 4 5" xfId="223"/>
    <cellStyle name="常规 2 7 2 2" xfId="224"/>
    <cellStyle name="常规 2 2 5" xfId="225"/>
    <cellStyle name="常规 2 2 6" xfId="226"/>
    <cellStyle name="常规 2 2 7" xfId="227"/>
    <cellStyle name="常规 2 2 8" xfId="228"/>
    <cellStyle name="常规 2 3" xfId="229"/>
    <cellStyle name="常规 2 3 2" xfId="230"/>
    <cellStyle name="常规 2 3 2 2" xfId="231"/>
    <cellStyle name="常规 2 3 2 2 2" xfId="232"/>
    <cellStyle name="常规 2 3 2 2 2 2" xfId="233"/>
    <cellStyle name="常规 4 2 2 2 3" xfId="234"/>
    <cellStyle name="常规 6 4 3" xfId="235"/>
    <cellStyle name="常规 2 3 2 2 3" xfId="236"/>
    <cellStyle name="常规 2 3 2 2 3 2" xfId="237"/>
    <cellStyle name="常规 4 2 2 3 3" xfId="238"/>
    <cellStyle name="常规 2 3 2 2 3 2 2" xfId="239"/>
    <cellStyle name="常规 8" xfId="240"/>
    <cellStyle name="常规 2 3 2 2 4" xfId="241"/>
    <cellStyle name="常规 6 2 3 2" xfId="242"/>
    <cellStyle name="常规 2 3 2 2 4 2" xfId="243"/>
    <cellStyle name="常规 4 2 2 4 3" xfId="244"/>
    <cellStyle name="常规 6 2 3 2 2" xfId="245"/>
    <cellStyle name="常规 2 3 2 3" xfId="246"/>
    <cellStyle name="常规 2 3 2 3 2" xfId="247"/>
    <cellStyle name="常规 5 2 5" xfId="248"/>
    <cellStyle name="常规 2 3 2 3 2 2" xfId="249"/>
    <cellStyle name="常规 4 2 3 2 3" xfId="250"/>
    <cellStyle name="常规 5 2 5 2" xfId="251"/>
    <cellStyle name="常规 7 4 3" xfId="252"/>
    <cellStyle name="常规 2 3 2 3 3" xfId="253"/>
    <cellStyle name="常规 5 2 6" xfId="254"/>
    <cellStyle name="常规 2 3 2 3 3 2" xfId="255"/>
    <cellStyle name="常规 5 2 6 2" xfId="256"/>
    <cellStyle name="常规 2 3 2 3 4" xfId="257"/>
    <cellStyle name="常规 5 2 7" xfId="258"/>
    <cellStyle name="常规 6 2 4 2" xfId="259"/>
    <cellStyle name="常规 2 3 2 4" xfId="260"/>
    <cellStyle name="常规 2 3 2 4 2 2" xfId="261"/>
    <cellStyle name="常规 2 3 2 5" xfId="262"/>
    <cellStyle name="常规 2 3 2 5 2" xfId="263"/>
    <cellStyle name="常规 2 3 2 6" xfId="264"/>
    <cellStyle name="常规 2 3 3" xfId="265"/>
    <cellStyle name="常规 8 4 2 2" xfId="266"/>
    <cellStyle name="常规 2 3 3 2" xfId="267"/>
    <cellStyle name="常规 2 3 3 2 2" xfId="268"/>
    <cellStyle name="常规 2 3 3 2 2 2" xfId="269"/>
    <cellStyle name="常规 2 3 3 2 3" xfId="270"/>
    <cellStyle name="常规 2 3 3 3" xfId="271"/>
    <cellStyle name="常规 2 3 3 3 2" xfId="272"/>
    <cellStyle name="常规 6 2 5" xfId="273"/>
    <cellStyle name="常规 2 3 3 3 2 2" xfId="274"/>
    <cellStyle name="常规 6 2 5 2" xfId="275"/>
    <cellStyle name="常规 2 3 3 3 3" xfId="276"/>
    <cellStyle name="常规 2 3 3 4" xfId="277"/>
    <cellStyle name="常规 2 3 3 4 2" xfId="278"/>
    <cellStyle name="常规 6 3 5" xfId="279"/>
    <cellStyle name="常规 2 3 3 4 2 2" xfId="280"/>
    <cellStyle name="常规 2 3 3 4 3" xfId="281"/>
    <cellStyle name="常规 6 3 6" xfId="282"/>
    <cellStyle name="常规 2 3 3 5" xfId="283"/>
    <cellStyle name="常规 3 3 3 2 2" xfId="284"/>
    <cellStyle name="常规 2 3 3 5 2" xfId="285"/>
    <cellStyle name="常规 2 3 3 5 2 2" xfId="286"/>
    <cellStyle name="常规 2 3 3 6 2" xfId="287"/>
    <cellStyle name="常规 2 3 3 7" xfId="288"/>
    <cellStyle name="常规 2 3 4" xfId="289"/>
    <cellStyle name="常规 2 3 4 2" xfId="290"/>
    <cellStyle name="常规 2 3 4 2 2" xfId="291"/>
    <cellStyle name="常规 2 3 8" xfId="292"/>
    <cellStyle name="常规 5 2 2 4" xfId="293"/>
    <cellStyle name="常规 2 3 4 2 2 2" xfId="294"/>
    <cellStyle name="常规 5 2 2 4 2" xfId="295"/>
    <cellStyle name="常规 2 3 4 2 3" xfId="296"/>
    <cellStyle name="常规 5 2 2 5" xfId="297"/>
    <cellStyle name="常规 2 3 4 3" xfId="298"/>
    <cellStyle name="常规 2 3 4 3 2" xfId="299"/>
    <cellStyle name="常规 2 4 8" xfId="300"/>
    <cellStyle name="常规 5 2 3 4" xfId="301"/>
    <cellStyle name="常规 7 2 5" xfId="302"/>
    <cellStyle name="常规 2 3 5" xfId="303"/>
    <cellStyle name="常规 2 3 5 2" xfId="304"/>
    <cellStyle name="常规 2 3 5 3" xfId="305"/>
    <cellStyle name="常规 2 3 6" xfId="306"/>
    <cellStyle name="常规 5 2 2 2" xfId="307"/>
    <cellStyle name="常规 2 3 6 2" xfId="308"/>
    <cellStyle name="常规 5 2 2 2 2" xfId="309"/>
    <cellStyle name="常规 2 3 6 2 2" xfId="310"/>
    <cellStyle name="常规 2 3 6 3" xfId="311"/>
    <cellStyle name="常规 2 3 7" xfId="312"/>
    <cellStyle name="常规 5 2 2 3" xfId="313"/>
    <cellStyle name="常规 2 4" xfId="314"/>
    <cellStyle name="常规 2 4 2" xfId="315"/>
    <cellStyle name="常规 2 4 2 2" xfId="316"/>
    <cellStyle name="常规 2 4 2 2 2" xfId="317"/>
    <cellStyle name="常规 2 4 2 3" xfId="318"/>
    <cellStyle name="常规 2 4 2 3 2" xfId="319"/>
    <cellStyle name="常规 2 4 2 3 2 2" xfId="320"/>
    <cellStyle name="常规 5 2 3 2 3" xfId="321"/>
    <cellStyle name="常规 2 4 2 4" xfId="322"/>
    <cellStyle name="常规 2 4 2 4 2" xfId="323"/>
    <cellStyle name="常规 2 4 2 5" xfId="324"/>
    <cellStyle name="常规 2 4 2 6" xfId="325"/>
    <cellStyle name="常规 2 4 2 7" xfId="326"/>
    <cellStyle name="常规 2 4 3" xfId="327"/>
    <cellStyle name="常规 2 4 3 2" xfId="328"/>
    <cellStyle name="常规 2 4 3 2 2" xfId="329"/>
    <cellStyle name="常规 2 4 3 3" xfId="330"/>
    <cellStyle name="常规 2 4 3 3 2" xfId="331"/>
    <cellStyle name="常规 2 4 3 4" xfId="332"/>
    <cellStyle name="常规 2 4 3 4 2" xfId="333"/>
    <cellStyle name="常规 2 4 4 2 2" xfId="334"/>
    <cellStyle name="常规 2 4 7" xfId="335"/>
    <cellStyle name="常规 5 2 3 3" xfId="336"/>
    <cellStyle name="常规 7 2 4" xfId="337"/>
    <cellStyle name="常规 2 5" xfId="338"/>
    <cellStyle name="常规 2 5 2" xfId="339"/>
    <cellStyle name="常规 2 5 2 2" xfId="340"/>
    <cellStyle name="常规 2 5 2 3" xfId="341"/>
    <cellStyle name="常规 3 2 5 2" xfId="342"/>
    <cellStyle name="常规 2 5 3" xfId="343"/>
    <cellStyle name="常规 2 5 3 2 2" xfId="344"/>
    <cellStyle name="常规 2 6" xfId="345"/>
    <cellStyle name="常规 2 6 2" xfId="346"/>
    <cellStyle name="常规 2 6 2 2" xfId="347"/>
    <cellStyle name="常规 2 6 3" xfId="348"/>
    <cellStyle name="常规 2 6 3 2" xfId="349"/>
    <cellStyle name="常规 2 7 2" xfId="350"/>
    <cellStyle name="常规 2 8" xfId="351"/>
    <cellStyle name="常规 2 8 2" xfId="352"/>
    <cellStyle name="常规 2 8 3" xfId="353"/>
    <cellStyle name="常规 3" xfId="354"/>
    <cellStyle name="常规 3 2" xfId="355"/>
    <cellStyle name="常规 3 2 2" xfId="356"/>
    <cellStyle name="常规 3 2 2 2" xfId="357"/>
    <cellStyle name="常规 3 2 2 2 2" xfId="358"/>
    <cellStyle name="常规 3 2 2 3" xfId="359"/>
    <cellStyle name="常规 3 2 2 3 2" xfId="360"/>
    <cellStyle name="常规 3 2 2 3 2 2" xfId="361"/>
    <cellStyle name="常规 3 2 2 4" xfId="362"/>
    <cellStyle name="常规 3 2 2 4 2" xfId="363"/>
    <cellStyle name="常规 3 2 3" xfId="364"/>
    <cellStyle name="常规 3 2 3 2" xfId="365"/>
    <cellStyle name="常规 3 2 3 2 2" xfId="366"/>
    <cellStyle name="常规 3 2 3 3" xfId="367"/>
    <cellStyle name="常规 3 2 3 3 2" xfId="368"/>
    <cellStyle name="常规 3 2 3 4" xfId="369"/>
    <cellStyle name="常规 3 2 4" xfId="370"/>
    <cellStyle name="常规 3 2 4 2" xfId="371"/>
    <cellStyle name="常规 3 2 4 2 2" xfId="372"/>
    <cellStyle name="常规 3 2 5" xfId="373"/>
    <cellStyle name="常规 3 3" xfId="374"/>
    <cellStyle name="常规 3 3 2" xfId="375"/>
    <cellStyle name="常规 3 3 2 2" xfId="376"/>
    <cellStyle name="常规 3 3 3" xfId="377"/>
    <cellStyle name="常规 3 3 3 2" xfId="378"/>
    <cellStyle name="常规 3 4" xfId="379"/>
    <cellStyle name="常规 3 4 2" xfId="380"/>
    <cellStyle name="常规 7 3 2 5" xfId="381"/>
    <cellStyle name="常规 3 4 2 2" xfId="382"/>
    <cellStyle name="常规 3 4 5" xfId="383"/>
    <cellStyle name="常规 8 2 2" xfId="384"/>
    <cellStyle name="常规 3 5" xfId="385"/>
    <cellStyle name="常规 3 5 2" xfId="386"/>
    <cellStyle name="常规 3 5 2 2" xfId="387"/>
    <cellStyle name="常规 9 3" xfId="388"/>
    <cellStyle name="常规 3 6" xfId="389"/>
    <cellStyle name="常规 3 6 2" xfId="390"/>
    <cellStyle name="常规 3 7" xfId="391"/>
    <cellStyle name="常规 3 8" xfId="392"/>
    <cellStyle name="常规 3 9" xfId="393"/>
    <cellStyle name="常规 4" xfId="394"/>
    <cellStyle name="常规 5 3 2 2" xfId="395"/>
    <cellStyle name="常规 4 2" xfId="396"/>
    <cellStyle name="常规 5 3 2 2 2" xfId="397"/>
    <cellStyle name="常规 4 2 2" xfId="398"/>
    <cellStyle name="常规 4 4" xfId="399"/>
    <cellStyle name="常规 4 2 2 2" xfId="400"/>
    <cellStyle name="常规 4 4 2" xfId="401"/>
    <cellStyle name="常规 6 4" xfId="402"/>
    <cellStyle name="常规 4 2 2 2 2" xfId="403"/>
    <cellStyle name="常规 4 4 2 2" xfId="404"/>
    <cellStyle name="常规 6 4 2" xfId="405"/>
    <cellStyle name="常规 4 2 2 2 2 2" xfId="406"/>
    <cellStyle name="常规 6 4 2 2" xfId="407"/>
    <cellStyle name="常规 4 2 2 3 2" xfId="408"/>
    <cellStyle name="常规 4 4 3 2" xfId="409"/>
    <cellStyle name="常规 6 5 2" xfId="410"/>
    <cellStyle name="常规 4 2 2 3 2 2" xfId="411"/>
    <cellStyle name="常规 4 2 2 4 2 2" xfId="412"/>
    <cellStyle name="常规 4 2 2 5 2" xfId="413"/>
    <cellStyle name="常规 4 2 2 5 2 2" xfId="414"/>
    <cellStyle name="常规 4 2 2 5 3" xfId="415"/>
    <cellStyle name="常规 4 2 2 6" xfId="416"/>
    <cellStyle name="常规 4 2 3" xfId="417"/>
    <cellStyle name="常规 4 5" xfId="418"/>
    <cellStyle name="常规 4 2 3 2" xfId="419"/>
    <cellStyle name="常规 4 5 2" xfId="420"/>
    <cellStyle name="常规 7 4" xfId="421"/>
    <cellStyle name="常规 4 2 3 2 2" xfId="422"/>
    <cellStyle name="常规 4 5 2 2" xfId="423"/>
    <cellStyle name="常规 7 4 2" xfId="424"/>
    <cellStyle name="常规 4 2 3 2 2 2" xfId="425"/>
    <cellStyle name="常规 7 4 2 2" xfId="426"/>
    <cellStyle name="常规 4 2 3 3" xfId="427"/>
    <cellStyle name="常规 7 5" xfId="428"/>
    <cellStyle name="常规 4 2 3 3 2" xfId="429"/>
    <cellStyle name="常规 7 5 2" xfId="430"/>
    <cellStyle name="常规 4 2 4" xfId="431"/>
    <cellStyle name="常规 4 6" xfId="432"/>
    <cellStyle name="常规 4 2 4 2" xfId="433"/>
    <cellStyle name="常规 4 6 2" xfId="434"/>
    <cellStyle name="常规 8 4" xfId="435"/>
    <cellStyle name="常规 4 2 4 2 2" xfId="436"/>
    <cellStyle name="常规 8 4 2" xfId="437"/>
    <cellStyle name="常规 4 2 4 3" xfId="438"/>
    <cellStyle name="常规 8 5" xfId="439"/>
    <cellStyle name="常规 4 2 5" xfId="440"/>
    <cellStyle name="常规 4 7" xfId="441"/>
    <cellStyle name="常规 4 2 5 2" xfId="442"/>
    <cellStyle name="常规 4 2 5 2 2" xfId="443"/>
    <cellStyle name="常规 4 2 5 3" xfId="444"/>
    <cellStyle name="常规 4 2 6" xfId="445"/>
    <cellStyle name="常规 4 3" xfId="446"/>
    <cellStyle name="常规 4 3 2" xfId="447"/>
    <cellStyle name="常规 5 4" xfId="448"/>
    <cellStyle name="常规 4 3 2 2" xfId="449"/>
    <cellStyle name="常规 5 4 2" xfId="450"/>
    <cellStyle name="常规 4 3 3" xfId="451"/>
    <cellStyle name="常规 5 5" xfId="452"/>
    <cellStyle name="常规 4 3 3 2" xfId="453"/>
    <cellStyle name="常规 5 5 2" xfId="454"/>
    <cellStyle name="常规 4 3 3 2 2" xfId="455"/>
    <cellStyle name="常规 5 5 2 2" xfId="456"/>
    <cellStyle name="常规 5" xfId="457"/>
    <cellStyle name="常规 5 3 2 3" xfId="458"/>
    <cellStyle name="常规 5 2 2 4 3" xfId="459"/>
    <cellStyle name="常规 5 2 3 2 2 2" xfId="460"/>
    <cellStyle name="常规 7 2 3 2 2" xfId="461"/>
    <cellStyle name="常规 5 2 3 3 2" xfId="462"/>
    <cellStyle name="常规 7 2 4 2" xfId="463"/>
    <cellStyle name="常规 5 2 4 2 2" xfId="464"/>
    <cellStyle name="常规 7 3 3 2" xfId="465"/>
    <cellStyle name="常规 5 2 4 3" xfId="466"/>
    <cellStyle name="常规 7 3 4" xfId="467"/>
    <cellStyle name="常规 5 2 5 2 2" xfId="468"/>
    <cellStyle name="常规 5 2 5 3" xfId="469"/>
    <cellStyle name="常规 7 4 4" xfId="470"/>
    <cellStyle name="常规 5 3" xfId="471"/>
    <cellStyle name="常规 5 3 2" xfId="472"/>
    <cellStyle name="常规 5 3 3" xfId="473"/>
    <cellStyle name="常规 5 3 3 2" xfId="474"/>
    <cellStyle name="常规 8 2 3" xfId="475"/>
    <cellStyle name="常规 5 4 2 2" xfId="476"/>
    <cellStyle name="常规 5 4 3" xfId="477"/>
    <cellStyle name="常规 5 5 3" xfId="478"/>
    <cellStyle name="常规 6 2" xfId="479"/>
    <cellStyle name="常规 6 2 2" xfId="480"/>
    <cellStyle name="常规 6 2 2 2" xfId="481"/>
    <cellStyle name="常规 6 2 4" xfId="482"/>
    <cellStyle name="常规 6 3" xfId="483"/>
    <cellStyle name="常规 6 3 2 3 2" xfId="484"/>
    <cellStyle name="常规 6 3 2 5" xfId="485"/>
    <cellStyle name="常规 6 3 3" xfId="486"/>
    <cellStyle name="常规 6 3 3 2" xfId="487"/>
    <cellStyle name="常规 6 3 4 2" xfId="488"/>
    <cellStyle name="常规 6 3 4 3" xfId="489"/>
    <cellStyle name="常规 6 4 4" xfId="490"/>
    <cellStyle name="常规 7" xfId="491"/>
    <cellStyle name="常规 7 2" xfId="492"/>
    <cellStyle name="常规 7 2 5 2" xfId="493"/>
    <cellStyle name="常规 7 3 2 3" xfId="494"/>
    <cellStyle name="常规 7 3 2 3 2" xfId="495"/>
    <cellStyle name="常规 7 3 2 4" xfId="496"/>
    <cellStyle name="常规 7 3 4 2" xfId="497"/>
    <cellStyle name="常规 7 3 4 3" xfId="498"/>
    <cellStyle name="常规 7 3 5" xfId="499"/>
    <cellStyle name="常规 7 3 6" xfId="500"/>
    <cellStyle name="常规 8 2 2 2" xfId="501"/>
    <cellStyle name="常规 8 2 4" xfId="502"/>
    <cellStyle name="常规 8 3 2" xfId="503"/>
    <cellStyle name="常规 8 5 2" xfId="504"/>
    <cellStyle name="常规 8 6 2" xfId="505"/>
    <cellStyle name="常规 9" xfId="506"/>
    <cellStyle name="常规 9 2" xfId="5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SheetLayoutView="100" workbookViewId="0" topLeftCell="A69">
      <selection activeCell="C7" sqref="C7"/>
    </sheetView>
  </sheetViews>
  <sheetFormatPr defaultColWidth="9.00390625" defaultRowHeight="14.25"/>
  <cols>
    <col min="1" max="1" width="6.25390625" style="4" customWidth="1"/>
    <col min="2" max="2" width="11.875" style="4" customWidth="1"/>
    <col min="3" max="3" width="10.50390625" style="4" customWidth="1"/>
    <col min="4" max="4" width="9.50390625" style="4" customWidth="1"/>
    <col min="5" max="5" width="14.75390625" style="4" customWidth="1"/>
    <col min="6" max="6" width="11.625" style="5" customWidth="1"/>
    <col min="7" max="7" width="14.75390625" style="5" customWidth="1"/>
    <col min="8" max="8" width="17.00390625" style="5" customWidth="1"/>
  </cols>
  <sheetData>
    <row r="1" spans="1:8" ht="51.75" customHeight="1">
      <c r="A1" s="6" t="s">
        <v>0</v>
      </c>
      <c r="B1" s="6"/>
      <c r="C1" s="6"/>
      <c r="D1" s="6"/>
      <c r="E1" s="7"/>
      <c r="F1" s="8"/>
      <c r="G1" s="8"/>
      <c r="H1" s="8"/>
    </row>
    <row r="2" spans="1:8" ht="24" customHeight="1">
      <c r="A2" s="9" t="s">
        <v>1</v>
      </c>
      <c r="B2" s="9"/>
      <c r="C2" s="9"/>
      <c r="D2" s="9"/>
      <c r="E2" s="10"/>
      <c r="F2" s="11"/>
      <c r="G2" s="11"/>
      <c r="H2" s="12" t="s">
        <v>2</v>
      </c>
    </row>
    <row r="3" spans="1:8" s="1" customFormat="1" ht="51" customHeight="1">
      <c r="A3" s="13" t="s">
        <v>3</v>
      </c>
      <c r="B3" s="14" t="s">
        <v>4</v>
      </c>
      <c r="C3" s="14" t="s">
        <v>5</v>
      </c>
      <c r="D3" s="14" t="s">
        <v>6</v>
      </c>
      <c r="E3" s="15" t="s">
        <v>7</v>
      </c>
      <c r="F3" s="16" t="s">
        <v>8</v>
      </c>
      <c r="G3" s="16" t="s">
        <v>9</v>
      </c>
      <c r="H3" s="17" t="s">
        <v>10</v>
      </c>
    </row>
    <row r="4" spans="1:8" s="2" customFormat="1" ht="19.5" customHeight="1">
      <c r="A4" s="18">
        <v>1</v>
      </c>
      <c r="B4" s="19" t="s">
        <v>11</v>
      </c>
      <c r="C4" s="20" t="s">
        <v>12</v>
      </c>
      <c r="D4" s="20" t="s">
        <v>13</v>
      </c>
      <c r="E4" s="21" t="s">
        <v>14</v>
      </c>
      <c r="F4" s="22">
        <v>1990</v>
      </c>
      <c r="G4" s="22">
        <v>182</v>
      </c>
      <c r="H4" s="23">
        <f aca="true" t="shared" si="0" ref="H4:H31">SUM(F4:G4)</f>
        <v>2172</v>
      </c>
    </row>
    <row r="5" spans="1:8" s="2" customFormat="1" ht="19.5" customHeight="1">
      <c r="A5" s="18">
        <v>2</v>
      </c>
      <c r="B5" s="19" t="s">
        <v>11</v>
      </c>
      <c r="C5" s="19" t="s">
        <v>15</v>
      </c>
      <c r="D5" s="19" t="s">
        <v>16</v>
      </c>
      <c r="E5" s="24" t="s">
        <v>17</v>
      </c>
      <c r="F5" s="22">
        <v>1990</v>
      </c>
      <c r="G5" s="22">
        <v>182</v>
      </c>
      <c r="H5" s="23">
        <f t="shared" si="0"/>
        <v>2172</v>
      </c>
    </row>
    <row r="6" spans="1:8" s="2" customFormat="1" ht="19.5" customHeight="1">
      <c r="A6" s="18">
        <v>3</v>
      </c>
      <c r="B6" s="19" t="s">
        <v>11</v>
      </c>
      <c r="C6" s="19" t="s">
        <v>18</v>
      </c>
      <c r="D6" s="19" t="s">
        <v>19</v>
      </c>
      <c r="E6" s="25" t="s">
        <v>20</v>
      </c>
      <c r="F6" s="22">
        <v>1990</v>
      </c>
      <c r="G6" s="22">
        <v>182</v>
      </c>
      <c r="H6" s="23">
        <f t="shared" si="0"/>
        <v>2172</v>
      </c>
    </row>
    <row r="7" spans="1:8" s="2" customFormat="1" ht="19.5" customHeight="1">
      <c r="A7" s="18">
        <v>4</v>
      </c>
      <c r="B7" s="19" t="s">
        <v>11</v>
      </c>
      <c r="C7" s="26" t="s">
        <v>21</v>
      </c>
      <c r="D7" s="26" t="s">
        <v>22</v>
      </c>
      <c r="E7" s="25" t="s">
        <v>20</v>
      </c>
      <c r="F7" s="22">
        <v>1990</v>
      </c>
      <c r="G7" s="22">
        <v>182</v>
      </c>
      <c r="H7" s="23">
        <f t="shared" si="0"/>
        <v>2172</v>
      </c>
    </row>
    <row r="8" spans="1:8" s="2" customFormat="1" ht="19.5" customHeight="1">
      <c r="A8" s="18">
        <v>5</v>
      </c>
      <c r="B8" s="19" t="s">
        <v>23</v>
      </c>
      <c r="C8" s="19" t="s">
        <v>24</v>
      </c>
      <c r="D8" s="27" t="s">
        <v>25</v>
      </c>
      <c r="E8" s="25" t="s">
        <v>20</v>
      </c>
      <c r="F8" s="22">
        <v>0</v>
      </c>
      <c r="G8" s="22">
        <v>0</v>
      </c>
      <c r="H8" s="23">
        <f t="shared" si="0"/>
        <v>0</v>
      </c>
    </row>
    <row r="9" spans="1:8" s="2" customFormat="1" ht="19.5" customHeight="1">
      <c r="A9" s="18">
        <v>6</v>
      </c>
      <c r="B9" s="19" t="s">
        <v>23</v>
      </c>
      <c r="C9" s="19" t="s">
        <v>26</v>
      </c>
      <c r="D9" s="28" t="s">
        <v>27</v>
      </c>
      <c r="E9" s="25" t="s">
        <v>20</v>
      </c>
      <c r="F9" s="22">
        <v>1990</v>
      </c>
      <c r="G9" s="22">
        <v>182</v>
      </c>
      <c r="H9" s="23">
        <f t="shared" si="0"/>
        <v>2172</v>
      </c>
    </row>
    <row r="10" spans="1:8" s="2" customFormat="1" ht="19.5" customHeight="1">
      <c r="A10" s="18">
        <v>7</v>
      </c>
      <c r="B10" s="19" t="s">
        <v>23</v>
      </c>
      <c r="C10" s="19" t="s">
        <v>26</v>
      </c>
      <c r="D10" s="29" t="s">
        <v>28</v>
      </c>
      <c r="E10" s="25" t="s">
        <v>20</v>
      </c>
      <c r="F10" s="22">
        <v>1990</v>
      </c>
      <c r="G10" s="22">
        <v>182</v>
      </c>
      <c r="H10" s="23">
        <f t="shared" si="0"/>
        <v>2172</v>
      </c>
    </row>
    <row r="11" spans="1:8" s="2" customFormat="1" ht="19.5" customHeight="1">
      <c r="A11" s="18">
        <v>8</v>
      </c>
      <c r="B11" s="19" t="s">
        <v>23</v>
      </c>
      <c r="C11" s="19" t="s">
        <v>29</v>
      </c>
      <c r="D11" s="19" t="s">
        <v>30</v>
      </c>
      <c r="E11" s="25" t="s">
        <v>20</v>
      </c>
      <c r="F11" s="22">
        <v>1990</v>
      </c>
      <c r="G11" s="22">
        <v>182</v>
      </c>
      <c r="H11" s="23">
        <f t="shared" si="0"/>
        <v>2172</v>
      </c>
    </row>
    <row r="12" spans="1:8" s="2" customFormat="1" ht="19.5" customHeight="1">
      <c r="A12" s="18">
        <v>9</v>
      </c>
      <c r="B12" s="19" t="s">
        <v>23</v>
      </c>
      <c r="C12" s="19" t="s">
        <v>31</v>
      </c>
      <c r="D12" s="30" t="s">
        <v>32</v>
      </c>
      <c r="E12" s="25" t="s">
        <v>20</v>
      </c>
      <c r="F12" s="22">
        <v>1990</v>
      </c>
      <c r="G12" s="22">
        <v>182</v>
      </c>
      <c r="H12" s="23">
        <f t="shared" si="0"/>
        <v>2172</v>
      </c>
    </row>
    <row r="13" spans="1:8" s="2" customFormat="1" ht="14.25">
      <c r="A13" s="18">
        <v>10</v>
      </c>
      <c r="B13" s="19" t="s">
        <v>33</v>
      </c>
      <c r="C13" s="19" t="s">
        <v>34</v>
      </c>
      <c r="D13" s="19" t="s">
        <v>35</v>
      </c>
      <c r="E13" s="25" t="s">
        <v>20</v>
      </c>
      <c r="F13" s="22">
        <v>1990</v>
      </c>
      <c r="G13" s="22">
        <v>182</v>
      </c>
      <c r="H13" s="23">
        <f t="shared" si="0"/>
        <v>2172</v>
      </c>
    </row>
    <row r="14" spans="1:8" s="2" customFormat="1" ht="19.5" customHeight="1">
      <c r="A14" s="18">
        <v>11</v>
      </c>
      <c r="B14" s="19" t="s">
        <v>33</v>
      </c>
      <c r="C14" s="19" t="s">
        <v>36</v>
      </c>
      <c r="D14" s="19" t="s">
        <v>37</v>
      </c>
      <c r="E14" s="25" t="s">
        <v>20</v>
      </c>
      <c r="F14" s="22">
        <v>1990</v>
      </c>
      <c r="G14" s="22">
        <v>182</v>
      </c>
      <c r="H14" s="23">
        <f t="shared" si="0"/>
        <v>2172</v>
      </c>
    </row>
    <row r="15" spans="1:8" s="2" customFormat="1" ht="19.5" customHeight="1">
      <c r="A15" s="18">
        <v>12</v>
      </c>
      <c r="B15" s="19" t="s">
        <v>33</v>
      </c>
      <c r="C15" s="19" t="s">
        <v>38</v>
      </c>
      <c r="D15" s="19" t="s">
        <v>39</v>
      </c>
      <c r="E15" s="25" t="s">
        <v>20</v>
      </c>
      <c r="F15" s="22">
        <v>1990</v>
      </c>
      <c r="G15" s="22">
        <v>182</v>
      </c>
      <c r="H15" s="23">
        <f t="shared" si="0"/>
        <v>2172</v>
      </c>
    </row>
    <row r="16" spans="1:8" s="2" customFormat="1" ht="19.5" customHeight="1">
      <c r="A16" s="18">
        <v>13</v>
      </c>
      <c r="B16" s="19" t="s">
        <v>33</v>
      </c>
      <c r="C16" s="19" t="s">
        <v>40</v>
      </c>
      <c r="D16" s="19" t="s">
        <v>41</v>
      </c>
      <c r="E16" s="25" t="s">
        <v>20</v>
      </c>
      <c r="F16" s="22">
        <v>1990</v>
      </c>
      <c r="G16" s="22">
        <v>182</v>
      </c>
      <c r="H16" s="23">
        <f t="shared" si="0"/>
        <v>2172</v>
      </c>
    </row>
    <row r="17" spans="1:8" s="2" customFormat="1" ht="19.5" customHeight="1">
      <c r="A17" s="18">
        <v>14</v>
      </c>
      <c r="B17" s="19" t="s">
        <v>33</v>
      </c>
      <c r="C17" s="19" t="s">
        <v>42</v>
      </c>
      <c r="D17" s="19" t="s">
        <v>43</v>
      </c>
      <c r="E17" s="25" t="s">
        <v>20</v>
      </c>
      <c r="F17" s="22">
        <v>1990</v>
      </c>
      <c r="G17" s="22">
        <v>182</v>
      </c>
      <c r="H17" s="23">
        <f t="shared" si="0"/>
        <v>2172</v>
      </c>
    </row>
    <row r="18" spans="1:8" s="2" customFormat="1" ht="19.5" customHeight="1">
      <c r="A18" s="18">
        <v>15</v>
      </c>
      <c r="B18" s="19" t="s">
        <v>33</v>
      </c>
      <c r="C18" s="19" t="s">
        <v>44</v>
      </c>
      <c r="D18" s="19" t="s">
        <v>45</v>
      </c>
      <c r="E18" s="25" t="s">
        <v>20</v>
      </c>
      <c r="F18" s="22">
        <v>1990</v>
      </c>
      <c r="G18" s="22">
        <v>182</v>
      </c>
      <c r="H18" s="23">
        <f t="shared" si="0"/>
        <v>2172</v>
      </c>
    </row>
    <row r="19" spans="1:8" s="2" customFormat="1" ht="19.5" customHeight="1">
      <c r="A19" s="18">
        <v>16</v>
      </c>
      <c r="B19" s="19" t="s">
        <v>33</v>
      </c>
      <c r="C19" s="19" t="s">
        <v>46</v>
      </c>
      <c r="D19" s="19" t="s">
        <v>47</v>
      </c>
      <c r="E19" s="25" t="s">
        <v>20</v>
      </c>
      <c r="F19" s="22">
        <v>1990</v>
      </c>
      <c r="G19" s="22">
        <v>182</v>
      </c>
      <c r="H19" s="23">
        <f t="shared" si="0"/>
        <v>2172</v>
      </c>
    </row>
    <row r="20" spans="1:8" s="2" customFormat="1" ht="19.5" customHeight="1">
      <c r="A20" s="18">
        <v>17</v>
      </c>
      <c r="B20" s="19" t="s">
        <v>33</v>
      </c>
      <c r="C20" s="19" t="s">
        <v>46</v>
      </c>
      <c r="D20" s="31" t="s">
        <v>48</v>
      </c>
      <c r="E20" s="25" t="s">
        <v>49</v>
      </c>
      <c r="F20" s="22">
        <v>1990</v>
      </c>
      <c r="G20" s="22">
        <v>182</v>
      </c>
      <c r="H20" s="23">
        <f t="shared" si="0"/>
        <v>2172</v>
      </c>
    </row>
    <row r="21" spans="1:8" s="2" customFormat="1" ht="19.5" customHeight="1">
      <c r="A21" s="18">
        <v>18</v>
      </c>
      <c r="B21" s="19" t="s">
        <v>33</v>
      </c>
      <c r="C21" s="19" t="s">
        <v>50</v>
      </c>
      <c r="D21" s="19" t="s">
        <v>51</v>
      </c>
      <c r="E21" s="25" t="s">
        <v>20</v>
      </c>
      <c r="F21" s="22">
        <v>1990</v>
      </c>
      <c r="G21" s="22">
        <v>182</v>
      </c>
      <c r="H21" s="23">
        <f t="shared" si="0"/>
        <v>2172</v>
      </c>
    </row>
    <row r="22" spans="1:8" s="2" customFormat="1" ht="19.5" customHeight="1">
      <c r="A22" s="18">
        <v>19</v>
      </c>
      <c r="B22" s="19" t="s">
        <v>33</v>
      </c>
      <c r="C22" s="19" t="s">
        <v>52</v>
      </c>
      <c r="D22" s="19" t="s">
        <v>53</v>
      </c>
      <c r="E22" s="25" t="s">
        <v>20</v>
      </c>
      <c r="F22" s="22">
        <v>1990</v>
      </c>
      <c r="G22" s="22">
        <v>182</v>
      </c>
      <c r="H22" s="23">
        <f t="shared" si="0"/>
        <v>2172</v>
      </c>
    </row>
    <row r="23" spans="1:8" s="2" customFormat="1" ht="19.5" customHeight="1">
      <c r="A23" s="18">
        <v>20</v>
      </c>
      <c r="B23" s="32" t="s">
        <v>33</v>
      </c>
      <c r="C23" s="33" t="s">
        <v>50</v>
      </c>
      <c r="D23" s="32" t="s">
        <v>54</v>
      </c>
      <c r="E23" s="25" t="s">
        <v>49</v>
      </c>
      <c r="F23" s="22">
        <v>1990</v>
      </c>
      <c r="G23" s="22">
        <v>182</v>
      </c>
      <c r="H23" s="23">
        <f t="shared" si="0"/>
        <v>2172</v>
      </c>
    </row>
    <row r="24" spans="1:8" s="2" customFormat="1" ht="19.5" customHeight="1">
      <c r="A24" s="18">
        <v>21</v>
      </c>
      <c r="B24" s="19" t="s">
        <v>55</v>
      </c>
      <c r="C24" s="19" t="s">
        <v>56</v>
      </c>
      <c r="D24" s="19" t="s">
        <v>57</v>
      </c>
      <c r="E24" s="25" t="s">
        <v>20</v>
      </c>
      <c r="F24" s="22">
        <v>1990</v>
      </c>
      <c r="G24" s="22">
        <v>182</v>
      </c>
      <c r="H24" s="23">
        <f t="shared" si="0"/>
        <v>2172</v>
      </c>
    </row>
    <row r="25" spans="1:8" s="2" customFormat="1" ht="19.5" customHeight="1">
      <c r="A25" s="18">
        <v>22</v>
      </c>
      <c r="B25" s="19" t="s">
        <v>55</v>
      </c>
      <c r="C25" s="19" t="s">
        <v>58</v>
      </c>
      <c r="D25" s="19" t="s">
        <v>59</v>
      </c>
      <c r="E25" s="25" t="s">
        <v>20</v>
      </c>
      <c r="F25" s="22">
        <v>1990</v>
      </c>
      <c r="G25" s="22">
        <v>182</v>
      </c>
      <c r="H25" s="23">
        <f t="shared" si="0"/>
        <v>2172</v>
      </c>
    </row>
    <row r="26" spans="1:8" s="2" customFormat="1" ht="19.5" customHeight="1">
      <c r="A26" s="18">
        <v>23</v>
      </c>
      <c r="B26" s="19" t="s">
        <v>55</v>
      </c>
      <c r="C26" s="19" t="s">
        <v>58</v>
      </c>
      <c r="D26" s="19" t="s">
        <v>60</v>
      </c>
      <c r="E26" s="25" t="s">
        <v>20</v>
      </c>
      <c r="F26" s="22">
        <v>1990</v>
      </c>
      <c r="G26" s="22">
        <v>182</v>
      </c>
      <c r="H26" s="23">
        <f t="shared" si="0"/>
        <v>2172</v>
      </c>
    </row>
    <row r="27" spans="1:8" s="2" customFormat="1" ht="19.5" customHeight="1">
      <c r="A27" s="18">
        <v>24</v>
      </c>
      <c r="B27" s="32" t="s">
        <v>55</v>
      </c>
      <c r="C27" s="32" t="s">
        <v>58</v>
      </c>
      <c r="D27" s="32" t="s">
        <v>61</v>
      </c>
      <c r="E27" s="25" t="s">
        <v>20</v>
      </c>
      <c r="F27" s="22">
        <v>1990</v>
      </c>
      <c r="G27" s="22">
        <v>182</v>
      </c>
      <c r="H27" s="23">
        <f t="shared" si="0"/>
        <v>2172</v>
      </c>
    </row>
    <row r="28" spans="1:8" s="2" customFormat="1" ht="19.5" customHeight="1">
      <c r="A28" s="18">
        <v>25</v>
      </c>
      <c r="B28" s="19" t="s">
        <v>55</v>
      </c>
      <c r="C28" s="19" t="s">
        <v>62</v>
      </c>
      <c r="D28" s="19" t="s">
        <v>63</v>
      </c>
      <c r="E28" s="25" t="s">
        <v>20</v>
      </c>
      <c r="F28" s="22">
        <v>1990</v>
      </c>
      <c r="G28" s="22">
        <v>182</v>
      </c>
      <c r="H28" s="23">
        <f t="shared" si="0"/>
        <v>2172</v>
      </c>
    </row>
    <row r="29" spans="1:8" s="2" customFormat="1" ht="19.5" customHeight="1">
      <c r="A29" s="18">
        <v>26</v>
      </c>
      <c r="B29" s="19" t="s">
        <v>55</v>
      </c>
      <c r="C29" s="19" t="s">
        <v>64</v>
      </c>
      <c r="D29" s="19" t="s">
        <v>65</v>
      </c>
      <c r="E29" s="25" t="s">
        <v>20</v>
      </c>
      <c r="F29" s="22">
        <v>1990</v>
      </c>
      <c r="G29" s="22">
        <v>182</v>
      </c>
      <c r="H29" s="23">
        <f t="shared" si="0"/>
        <v>2172</v>
      </c>
    </row>
    <row r="30" spans="1:8" s="2" customFormat="1" ht="19.5" customHeight="1">
      <c r="A30" s="18">
        <v>27</v>
      </c>
      <c r="B30" s="19" t="s">
        <v>55</v>
      </c>
      <c r="C30" s="19" t="s">
        <v>66</v>
      </c>
      <c r="D30" s="19" t="s">
        <v>67</v>
      </c>
      <c r="E30" s="25" t="s">
        <v>20</v>
      </c>
      <c r="F30" s="22">
        <v>1990</v>
      </c>
      <c r="G30" s="22">
        <v>182</v>
      </c>
      <c r="H30" s="23">
        <f t="shared" si="0"/>
        <v>2172</v>
      </c>
    </row>
    <row r="31" spans="1:8" s="2" customFormat="1" ht="19.5" customHeight="1">
      <c r="A31" s="18">
        <v>28</v>
      </c>
      <c r="B31" s="19" t="s">
        <v>55</v>
      </c>
      <c r="C31" s="19" t="s">
        <v>66</v>
      </c>
      <c r="D31" s="19" t="s">
        <v>68</v>
      </c>
      <c r="E31" s="25" t="s">
        <v>69</v>
      </c>
      <c r="F31" s="22">
        <v>1990</v>
      </c>
      <c r="G31" s="22">
        <v>182</v>
      </c>
      <c r="H31" s="23">
        <f t="shared" si="0"/>
        <v>2172</v>
      </c>
    </row>
    <row r="32" spans="1:8" s="2" customFormat="1" ht="19.5" customHeight="1">
      <c r="A32" s="18">
        <v>29</v>
      </c>
      <c r="B32" s="19" t="s">
        <v>55</v>
      </c>
      <c r="C32" s="19" t="s">
        <v>70</v>
      </c>
      <c r="D32" s="19" t="s">
        <v>71</v>
      </c>
      <c r="E32" s="25" t="s">
        <v>20</v>
      </c>
      <c r="F32" s="22">
        <v>1990</v>
      </c>
      <c r="G32" s="22">
        <v>182</v>
      </c>
      <c r="H32" s="23">
        <f aca="true" t="shared" si="1" ref="H32:H61">SUM(F32:G32)</f>
        <v>2172</v>
      </c>
    </row>
    <row r="33" spans="1:8" s="2" customFormat="1" ht="19.5" customHeight="1">
      <c r="A33" s="18">
        <v>30</v>
      </c>
      <c r="B33" s="19" t="s">
        <v>55</v>
      </c>
      <c r="C33" s="19" t="s">
        <v>72</v>
      </c>
      <c r="D33" s="19" t="s">
        <v>73</v>
      </c>
      <c r="E33" s="25" t="s">
        <v>20</v>
      </c>
      <c r="F33" s="22">
        <v>1990</v>
      </c>
      <c r="G33" s="22">
        <v>182</v>
      </c>
      <c r="H33" s="23">
        <f t="shared" si="1"/>
        <v>2172</v>
      </c>
    </row>
    <row r="34" spans="1:8" s="2" customFormat="1" ht="19.5" customHeight="1">
      <c r="A34" s="18">
        <v>31</v>
      </c>
      <c r="B34" s="19" t="s">
        <v>55</v>
      </c>
      <c r="C34" s="19" t="s">
        <v>74</v>
      </c>
      <c r="D34" s="19" t="s">
        <v>75</v>
      </c>
      <c r="E34" s="25" t="s">
        <v>20</v>
      </c>
      <c r="F34" s="22">
        <v>1990</v>
      </c>
      <c r="G34" s="22">
        <v>182</v>
      </c>
      <c r="H34" s="23">
        <f t="shared" si="1"/>
        <v>2172</v>
      </c>
    </row>
    <row r="35" spans="1:8" s="2" customFormat="1" ht="19.5" customHeight="1">
      <c r="A35" s="18">
        <v>32</v>
      </c>
      <c r="B35" s="19" t="s">
        <v>55</v>
      </c>
      <c r="C35" s="19" t="s">
        <v>76</v>
      </c>
      <c r="D35" s="19" t="s">
        <v>77</v>
      </c>
      <c r="E35" s="25" t="s">
        <v>20</v>
      </c>
      <c r="F35" s="22">
        <v>1990</v>
      </c>
      <c r="G35" s="22">
        <v>182</v>
      </c>
      <c r="H35" s="23">
        <f t="shared" si="1"/>
        <v>2172</v>
      </c>
    </row>
    <row r="36" spans="1:8" s="2" customFormat="1" ht="19.5" customHeight="1">
      <c r="A36" s="18">
        <v>33</v>
      </c>
      <c r="B36" s="19" t="s">
        <v>55</v>
      </c>
      <c r="C36" s="19" t="s">
        <v>78</v>
      </c>
      <c r="D36" s="19" t="s">
        <v>79</v>
      </c>
      <c r="E36" s="34" t="s">
        <v>49</v>
      </c>
      <c r="F36" s="22">
        <v>1990</v>
      </c>
      <c r="G36" s="22">
        <v>182</v>
      </c>
      <c r="H36" s="23">
        <f t="shared" si="1"/>
        <v>2172</v>
      </c>
    </row>
    <row r="37" spans="1:8" s="2" customFormat="1" ht="19.5" customHeight="1">
      <c r="A37" s="18">
        <v>34</v>
      </c>
      <c r="B37" s="19" t="s">
        <v>55</v>
      </c>
      <c r="C37" s="19" t="s">
        <v>78</v>
      </c>
      <c r="D37" s="19" t="s">
        <v>80</v>
      </c>
      <c r="E37" s="34" t="s">
        <v>69</v>
      </c>
      <c r="F37" s="22">
        <v>1990</v>
      </c>
      <c r="G37" s="22">
        <v>182</v>
      </c>
      <c r="H37" s="23">
        <f t="shared" si="1"/>
        <v>2172</v>
      </c>
    </row>
    <row r="38" spans="1:8" s="2" customFormat="1" ht="19.5" customHeight="1">
      <c r="A38" s="18">
        <v>35</v>
      </c>
      <c r="B38" s="32" t="s">
        <v>11</v>
      </c>
      <c r="C38" s="32" t="s">
        <v>15</v>
      </c>
      <c r="D38" s="35" t="s">
        <v>81</v>
      </c>
      <c r="E38" s="36" t="s">
        <v>49</v>
      </c>
      <c r="F38" s="22">
        <v>1990</v>
      </c>
      <c r="G38" s="22">
        <v>182</v>
      </c>
      <c r="H38" s="23">
        <f t="shared" si="1"/>
        <v>2172</v>
      </c>
    </row>
    <row r="39" spans="1:8" s="2" customFormat="1" ht="19.5" customHeight="1">
      <c r="A39" s="18">
        <v>36</v>
      </c>
      <c r="B39" s="32" t="s">
        <v>11</v>
      </c>
      <c r="C39" s="32" t="s">
        <v>12</v>
      </c>
      <c r="D39" s="37" t="s">
        <v>82</v>
      </c>
      <c r="E39" s="36" t="s">
        <v>49</v>
      </c>
      <c r="F39" s="22">
        <v>1990</v>
      </c>
      <c r="G39" s="22">
        <v>182</v>
      </c>
      <c r="H39" s="23">
        <f t="shared" si="1"/>
        <v>2172</v>
      </c>
    </row>
    <row r="40" spans="1:8" s="2" customFormat="1" ht="19.5" customHeight="1">
      <c r="A40" s="18">
        <v>37</v>
      </c>
      <c r="B40" s="32" t="s">
        <v>11</v>
      </c>
      <c r="C40" s="33" t="s">
        <v>18</v>
      </c>
      <c r="D40" s="33" t="s">
        <v>83</v>
      </c>
      <c r="E40" s="36" t="s">
        <v>49</v>
      </c>
      <c r="F40" s="22">
        <v>1990</v>
      </c>
      <c r="G40" s="22">
        <v>182</v>
      </c>
      <c r="H40" s="23">
        <f t="shared" si="1"/>
        <v>2172</v>
      </c>
    </row>
    <row r="41" spans="1:8" s="2" customFormat="1" ht="19.5" customHeight="1">
      <c r="A41" s="18">
        <v>38</v>
      </c>
      <c r="B41" s="32" t="s">
        <v>23</v>
      </c>
      <c r="C41" s="32" t="s">
        <v>29</v>
      </c>
      <c r="D41" s="32" t="s">
        <v>84</v>
      </c>
      <c r="E41" s="36" t="s">
        <v>49</v>
      </c>
      <c r="F41" s="22">
        <v>1990</v>
      </c>
      <c r="G41" s="22">
        <v>182</v>
      </c>
      <c r="H41" s="23">
        <f t="shared" si="1"/>
        <v>2172</v>
      </c>
    </row>
    <row r="42" spans="1:8" s="2" customFormat="1" ht="19.5" customHeight="1">
      <c r="A42" s="18">
        <v>39</v>
      </c>
      <c r="B42" s="32" t="s">
        <v>23</v>
      </c>
      <c r="C42" s="32" t="s">
        <v>29</v>
      </c>
      <c r="D42" s="32" t="s">
        <v>85</v>
      </c>
      <c r="E42" s="36" t="s">
        <v>49</v>
      </c>
      <c r="F42" s="22">
        <v>1990</v>
      </c>
      <c r="G42" s="22">
        <v>182</v>
      </c>
      <c r="H42" s="23">
        <f t="shared" si="1"/>
        <v>2172</v>
      </c>
    </row>
    <row r="43" spans="1:8" s="2" customFormat="1" ht="19.5" customHeight="1">
      <c r="A43" s="18">
        <v>40</v>
      </c>
      <c r="B43" s="32" t="s">
        <v>23</v>
      </c>
      <c r="C43" s="18" t="s">
        <v>86</v>
      </c>
      <c r="D43" s="18" t="s">
        <v>87</v>
      </c>
      <c r="E43" s="36" t="s">
        <v>49</v>
      </c>
      <c r="F43" s="22">
        <v>1990</v>
      </c>
      <c r="G43" s="22">
        <v>182</v>
      </c>
      <c r="H43" s="23">
        <f t="shared" si="1"/>
        <v>2172</v>
      </c>
    </row>
    <row r="44" spans="1:8" s="2" customFormat="1" ht="19.5" customHeight="1">
      <c r="A44" s="18">
        <v>41</v>
      </c>
      <c r="B44" s="32" t="s">
        <v>33</v>
      </c>
      <c r="C44" s="33" t="s">
        <v>52</v>
      </c>
      <c r="D44" s="32" t="s">
        <v>88</v>
      </c>
      <c r="E44" s="36" t="s">
        <v>49</v>
      </c>
      <c r="F44" s="22">
        <v>1990</v>
      </c>
      <c r="G44" s="22">
        <v>182</v>
      </c>
      <c r="H44" s="23">
        <f t="shared" si="1"/>
        <v>2172</v>
      </c>
    </row>
    <row r="45" spans="1:8" s="2" customFormat="1" ht="19.5" customHeight="1">
      <c r="A45" s="18">
        <v>42</v>
      </c>
      <c r="B45" s="32" t="s">
        <v>33</v>
      </c>
      <c r="C45" s="18" t="s">
        <v>42</v>
      </c>
      <c r="D45" s="18" t="s">
        <v>89</v>
      </c>
      <c r="E45" s="36" t="s">
        <v>69</v>
      </c>
      <c r="F45" s="22">
        <v>1990</v>
      </c>
      <c r="G45" s="22">
        <v>182</v>
      </c>
      <c r="H45" s="23">
        <f t="shared" si="1"/>
        <v>2172</v>
      </c>
    </row>
    <row r="46" spans="1:8" s="2" customFormat="1" ht="19.5" customHeight="1">
      <c r="A46" s="18">
        <v>43</v>
      </c>
      <c r="B46" s="32" t="s">
        <v>33</v>
      </c>
      <c r="C46" s="18" t="s">
        <v>42</v>
      </c>
      <c r="D46" s="18" t="s">
        <v>90</v>
      </c>
      <c r="E46" s="36" t="s">
        <v>49</v>
      </c>
      <c r="F46" s="22">
        <v>1990</v>
      </c>
      <c r="G46" s="22">
        <v>182</v>
      </c>
      <c r="H46" s="23">
        <f t="shared" si="1"/>
        <v>2172</v>
      </c>
    </row>
    <row r="47" spans="1:8" s="2" customFormat="1" ht="19.5" customHeight="1">
      <c r="A47" s="18">
        <v>44</v>
      </c>
      <c r="B47" s="32" t="s">
        <v>33</v>
      </c>
      <c r="C47" s="33" t="s">
        <v>34</v>
      </c>
      <c r="D47" s="32" t="s">
        <v>91</v>
      </c>
      <c r="E47" s="36" t="s">
        <v>49</v>
      </c>
      <c r="F47" s="22">
        <v>1990</v>
      </c>
      <c r="G47" s="22">
        <v>182</v>
      </c>
      <c r="H47" s="23">
        <f t="shared" si="1"/>
        <v>2172</v>
      </c>
    </row>
    <row r="48" spans="1:8" s="2" customFormat="1" ht="19.5" customHeight="1">
      <c r="A48" s="18">
        <v>45</v>
      </c>
      <c r="B48" s="32" t="s">
        <v>33</v>
      </c>
      <c r="C48" s="32" t="s">
        <v>36</v>
      </c>
      <c r="D48" s="32" t="s">
        <v>92</v>
      </c>
      <c r="E48" s="36" t="s">
        <v>49</v>
      </c>
      <c r="F48" s="22">
        <v>1990</v>
      </c>
      <c r="G48" s="22">
        <v>182</v>
      </c>
      <c r="H48" s="23">
        <f t="shared" si="1"/>
        <v>2172</v>
      </c>
    </row>
    <row r="49" spans="1:8" s="2" customFormat="1" ht="19.5" customHeight="1">
      <c r="A49" s="18">
        <v>46</v>
      </c>
      <c r="B49" s="32" t="s">
        <v>33</v>
      </c>
      <c r="C49" s="38" t="s">
        <v>93</v>
      </c>
      <c r="D49" s="38" t="s">
        <v>94</v>
      </c>
      <c r="E49" s="36" t="s">
        <v>49</v>
      </c>
      <c r="F49" s="22">
        <v>1990</v>
      </c>
      <c r="G49" s="22">
        <v>182</v>
      </c>
      <c r="H49" s="23">
        <f t="shared" si="1"/>
        <v>2172</v>
      </c>
    </row>
    <row r="50" spans="1:8" s="2" customFormat="1" ht="19.5" customHeight="1">
      <c r="A50" s="18">
        <v>47</v>
      </c>
      <c r="B50" s="32" t="s">
        <v>33</v>
      </c>
      <c r="C50" s="38" t="s">
        <v>38</v>
      </c>
      <c r="D50" s="38" t="s">
        <v>95</v>
      </c>
      <c r="E50" s="36" t="s">
        <v>96</v>
      </c>
      <c r="F50" s="22">
        <v>1990</v>
      </c>
      <c r="G50" s="22">
        <v>182</v>
      </c>
      <c r="H50" s="23">
        <f t="shared" si="1"/>
        <v>2172</v>
      </c>
    </row>
    <row r="51" spans="1:8" s="2" customFormat="1" ht="19.5" customHeight="1">
      <c r="A51" s="18">
        <v>48</v>
      </c>
      <c r="B51" s="32" t="s">
        <v>55</v>
      </c>
      <c r="C51" s="32" t="s">
        <v>70</v>
      </c>
      <c r="D51" s="32" t="s">
        <v>97</v>
      </c>
      <c r="E51" s="36" t="s">
        <v>98</v>
      </c>
      <c r="F51" s="22">
        <v>1990</v>
      </c>
      <c r="G51" s="22">
        <v>182</v>
      </c>
      <c r="H51" s="23">
        <f t="shared" si="1"/>
        <v>2172</v>
      </c>
    </row>
    <row r="52" spans="1:8" s="2" customFormat="1" ht="19.5" customHeight="1">
      <c r="A52" s="18">
        <v>49</v>
      </c>
      <c r="B52" s="32" t="s">
        <v>55</v>
      </c>
      <c r="C52" s="32" t="s">
        <v>70</v>
      </c>
      <c r="D52" s="32" t="s">
        <v>99</v>
      </c>
      <c r="E52" s="36" t="s">
        <v>96</v>
      </c>
      <c r="F52" s="22">
        <v>1990</v>
      </c>
      <c r="G52" s="22">
        <v>182</v>
      </c>
      <c r="H52" s="23">
        <f t="shared" si="1"/>
        <v>2172</v>
      </c>
    </row>
    <row r="53" spans="1:8" s="2" customFormat="1" ht="19.5" customHeight="1">
      <c r="A53" s="18">
        <v>50</v>
      </c>
      <c r="B53" s="32" t="s">
        <v>55</v>
      </c>
      <c r="C53" s="32" t="s">
        <v>78</v>
      </c>
      <c r="D53" s="32" t="s">
        <v>100</v>
      </c>
      <c r="E53" s="36" t="s">
        <v>49</v>
      </c>
      <c r="F53" s="22">
        <v>1990</v>
      </c>
      <c r="G53" s="22">
        <v>182</v>
      </c>
      <c r="H53" s="23">
        <f t="shared" si="1"/>
        <v>2172</v>
      </c>
    </row>
    <row r="54" spans="1:8" s="2" customFormat="1" ht="19.5" customHeight="1">
      <c r="A54" s="18">
        <v>51</v>
      </c>
      <c r="B54" s="32" t="s">
        <v>55</v>
      </c>
      <c r="C54" s="32" t="s">
        <v>78</v>
      </c>
      <c r="D54" s="32" t="s">
        <v>101</v>
      </c>
      <c r="E54" s="36" t="s">
        <v>49</v>
      </c>
      <c r="F54" s="22">
        <v>1990</v>
      </c>
      <c r="G54" s="22">
        <v>182</v>
      </c>
      <c r="H54" s="23">
        <f t="shared" si="1"/>
        <v>2172</v>
      </c>
    </row>
    <row r="55" spans="1:8" s="2" customFormat="1" ht="19.5" customHeight="1">
      <c r="A55" s="18">
        <v>52</v>
      </c>
      <c r="B55" s="32" t="s">
        <v>55</v>
      </c>
      <c r="C55" s="32" t="s">
        <v>56</v>
      </c>
      <c r="D55" s="32" t="s">
        <v>102</v>
      </c>
      <c r="E55" s="36" t="s">
        <v>49</v>
      </c>
      <c r="F55" s="22">
        <v>1990</v>
      </c>
      <c r="G55" s="22">
        <v>182</v>
      </c>
      <c r="H55" s="23">
        <f t="shared" si="1"/>
        <v>2172</v>
      </c>
    </row>
    <row r="56" spans="1:8" s="2" customFormat="1" ht="19.5" customHeight="1">
      <c r="A56" s="18">
        <v>53</v>
      </c>
      <c r="B56" s="32" t="s">
        <v>55</v>
      </c>
      <c r="C56" s="32" t="s">
        <v>56</v>
      </c>
      <c r="D56" s="32" t="s">
        <v>103</v>
      </c>
      <c r="E56" s="36" t="s">
        <v>14</v>
      </c>
      <c r="F56" s="22">
        <v>1990</v>
      </c>
      <c r="G56" s="22">
        <v>182</v>
      </c>
      <c r="H56" s="23">
        <f t="shared" si="1"/>
        <v>2172</v>
      </c>
    </row>
    <row r="57" spans="1:8" s="2" customFormat="1" ht="19.5" customHeight="1">
      <c r="A57" s="18">
        <v>54</v>
      </c>
      <c r="B57" s="32" t="s">
        <v>55</v>
      </c>
      <c r="C57" s="32" t="s">
        <v>56</v>
      </c>
      <c r="D57" s="32" t="s">
        <v>104</v>
      </c>
      <c r="E57" s="36" t="s">
        <v>14</v>
      </c>
      <c r="F57" s="22">
        <v>1990</v>
      </c>
      <c r="G57" s="22">
        <v>182</v>
      </c>
      <c r="H57" s="23">
        <f t="shared" si="1"/>
        <v>2172</v>
      </c>
    </row>
    <row r="58" spans="1:8" s="2" customFormat="1" ht="19.5" customHeight="1">
      <c r="A58" s="18">
        <v>55</v>
      </c>
      <c r="B58" s="32" t="s">
        <v>55</v>
      </c>
      <c r="C58" s="32" t="s">
        <v>76</v>
      </c>
      <c r="D58" s="32" t="s">
        <v>105</v>
      </c>
      <c r="E58" s="36" t="s">
        <v>69</v>
      </c>
      <c r="F58" s="22">
        <v>1990</v>
      </c>
      <c r="G58" s="22">
        <v>182</v>
      </c>
      <c r="H58" s="23">
        <f t="shared" si="1"/>
        <v>2172</v>
      </c>
    </row>
    <row r="59" spans="1:8" s="2" customFormat="1" ht="19.5" customHeight="1">
      <c r="A59" s="18">
        <v>56</v>
      </c>
      <c r="B59" s="32" t="s">
        <v>55</v>
      </c>
      <c r="C59" s="39" t="s">
        <v>72</v>
      </c>
      <c r="D59" s="38" t="s">
        <v>106</v>
      </c>
      <c r="E59" s="36" t="s">
        <v>20</v>
      </c>
      <c r="F59" s="22">
        <v>1990</v>
      </c>
      <c r="G59" s="22">
        <v>182</v>
      </c>
      <c r="H59" s="23">
        <f t="shared" si="1"/>
        <v>2172</v>
      </c>
    </row>
    <row r="60" spans="1:8" s="2" customFormat="1" ht="19.5" customHeight="1">
      <c r="A60" s="18">
        <v>57</v>
      </c>
      <c r="B60" s="32" t="s">
        <v>55</v>
      </c>
      <c r="C60" s="39" t="s">
        <v>62</v>
      </c>
      <c r="D60" s="38" t="s">
        <v>107</v>
      </c>
      <c r="E60" s="36" t="s">
        <v>14</v>
      </c>
      <c r="F60" s="22">
        <v>1990</v>
      </c>
      <c r="G60" s="22">
        <v>182</v>
      </c>
      <c r="H60" s="23">
        <f t="shared" si="1"/>
        <v>2172</v>
      </c>
    </row>
    <row r="61" spans="1:8" s="2" customFormat="1" ht="19.5" customHeight="1">
      <c r="A61" s="18">
        <v>58</v>
      </c>
      <c r="B61" s="32" t="s">
        <v>55</v>
      </c>
      <c r="C61" s="39" t="s">
        <v>108</v>
      </c>
      <c r="D61" s="38" t="s">
        <v>109</v>
      </c>
      <c r="E61" s="36" t="s">
        <v>17</v>
      </c>
      <c r="F61" s="22">
        <v>1990</v>
      </c>
      <c r="G61" s="22">
        <v>182</v>
      </c>
      <c r="H61" s="23">
        <f t="shared" si="1"/>
        <v>2172</v>
      </c>
    </row>
    <row r="62" spans="1:8" s="2" customFormat="1" ht="19.5" customHeight="1">
      <c r="A62" s="18">
        <v>59</v>
      </c>
      <c r="B62" s="32" t="s">
        <v>11</v>
      </c>
      <c r="C62" s="32" t="s">
        <v>12</v>
      </c>
      <c r="D62" s="32" t="s">
        <v>110</v>
      </c>
      <c r="E62" s="40" t="s">
        <v>20</v>
      </c>
      <c r="F62" s="22">
        <v>1990</v>
      </c>
      <c r="G62" s="22">
        <v>182</v>
      </c>
      <c r="H62" s="23">
        <f aca="true" t="shared" si="2" ref="H62:H71">SUM(F62:G62)</f>
        <v>2172</v>
      </c>
    </row>
    <row r="63" spans="1:8" s="2" customFormat="1" ht="19.5" customHeight="1">
      <c r="A63" s="18">
        <v>60</v>
      </c>
      <c r="B63" s="32" t="s">
        <v>11</v>
      </c>
      <c r="C63" s="32" t="s">
        <v>12</v>
      </c>
      <c r="D63" s="32" t="s">
        <v>111</v>
      </c>
      <c r="E63" s="36" t="s">
        <v>98</v>
      </c>
      <c r="F63" s="22">
        <v>1990</v>
      </c>
      <c r="G63" s="22">
        <v>182</v>
      </c>
      <c r="H63" s="23">
        <f aca="true" t="shared" si="3" ref="H63:H73">SUM(F63:G63)</f>
        <v>2172</v>
      </c>
    </row>
    <row r="64" spans="1:8" s="2" customFormat="1" ht="19.5" customHeight="1">
      <c r="A64" s="18">
        <v>61</v>
      </c>
      <c r="B64" s="32" t="s">
        <v>11</v>
      </c>
      <c r="C64" s="32" t="s">
        <v>12</v>
      </c>
      <c r="D64" s="32" t="s">
        <v>112</v>
      </c>
      <c r="E64" s="36" t="s">
        <v>17</v>
      </c>
      <c r="F64" s="22">
        <v>1990</v>
      </c>
      <c r="G64" s="22">
        <v>182</v>
      </c>
      <c r="H64" s="23">
        <f t="shared" si="3"/>
        <v>2172</v>
      </c>
    </row>
    <row r="65" spans="1:8" s="2" customFormat="1" ht="19.5" customHeight="1">
      <c r="A65" s="18">
        <v>62</v>
      </c>
      <c r="B65" s="32" t="s">
        <v>11</v>
      </c>
      <c r="C65" s="32" t="s">
        <v>12</v>
      </c>
      <c r="D65" s="32" t="s">
        <v>113</v>
      </c>
      <c r="E65" s="36" t="s">
        <v>96</v>
      </c>
      <c r="F65" s="22">
        <v>1990</v>
      </c>
      <c r="G65" s="22">
        <v>182</v>
      </c>
      <c r="H65" s="23">
        <f t="shared" si="3"/>
        <v>2172</v>
      </c>
    </row>
    <row r="66" spans="1:8" s="2" customFormat="1" ht="19.5" customHeight="1">
      <c r="A66" s="18">
        <v>63</v>
      </c>
      <c r="B66" s="32" t="s">
        <v>11</v>
      </c>
      <c r="C66" s="32" t="s">
        <v>18</v>
      </c>
      <c r="D66" s="41" t="s">
        <v>114</v>
      </c>
      <c r="E66" s="36" t="s">
        <v>96</v>
      </c>
      <c r="F66" s="22">
        <f>1990/21.75*16.75</f>
        <v>1532.5287356321837</v>
      </c>
      <c r="G66" s="22">
        <f>182/21.75*16.75</f>
        <v>140.16091954022988</v>
      </c>
      <c r="H66" s="23">
        <f t="shared" si="3"/>
        <v>1672.6896551724135</v>
      </c>
    </row>
    <row r="67" spans="1:8" s="2" customFormat="1" ht="19.5" customHeight="1">
      <c r="A67" s="18">
        <v>64</v>
      </c>
      <c r="B67" s="32" t="s">
        <v>11</v>
      </c>
      <c r="C67" s="32" t="s">
        <v>15</v>
      </c>
      <c r="D67" s="32" t="s">
        <v>115</v>
      </c>
      <c r="E67" s="40" t="s">
        <v>20</v>
      </c>
      <c r="F67" s="22">
        <v>1990</v>
      </c>
      <c r="G67" s="22">
        <v>182</v>
      </c>
      <c r="H67" s="23">
        <f t="shared" si="3"/>
        <v>2172</v>
      </c>
    </row>
    <row r="68" spans="1:8" s="2" customFormat="1" ht="19.5" customHeight="1">
      <c r="A68" s="18">
        <v>65</v>
      </c>
      <c r="B68" s="32" t="s">
        <v>11</v>
      </c>
      <c r="C68" s="32" t="s">
        <v>15</v>
      </c>
      <c r="D68" s="32" t="s">
        <v>116</v>
      </c>
      <c r="E68" s="40" t="s">
        <v>69</v>
      </c>
      <c r="F68" s="22">
        <v>1990</v>
      </c>
      <c r="G68" s="22">
        <v>182</v>
      </c>
      <c r="H68" s="23">
        <f t="shared" si="3"/>
        <v>2172</v>
      </c>
    </row>
    <row r="69" spans="1:8" s="2" customFormat="1" ht="19.5" customHeight="1">
      <c r="A69" s="18">
        <v>66</v>
      </c>
      <c r="B69" s="32" t="s">
        <v>23</v>
      </c>
      <c r="C69" s="32" t="s">
        <v>26</v>
      </c>
      <c r="D69" s="42" t="s">
        <v>117</v>
      </c>
      <c r="E69" s="40" t="s">
        <v>20</v>
      </c>
      <c r="F69" s="22">
        <v>1990</v>
      </c>
      <c r="G69" s="22">
        <v>182</v>
      </c>
      <c r="H69" s="23">
        <f t="shared" si="3"/>
        <v>2172</v>
      </c>
    </row>
    <row r="70" spans="1:8" s="2" customFormat="1" ht="19.5" customHeight="1">
      <c r="A70" s="18">
        <v>67</v>
      </c>
      <c r="B70" s="32" t="s">
        <v>23</v>
      </c>
      <c r="C70" s="32" t="s">
        <v>86</v>
      </c>
      <c r="D70" s="42" t="s">
        <v>118</v>
      </c>
      <c r="E70" s="40" t="s">
        <v>20</v>
      </c>
      <c r="F70" s="22">
        <v>1990</v>
      </c>
      <c r="G70" s="22">
        <v>182</v>
      </c>
      <c r="H70" s="23">
        <f t="shared" si="3"/>
        <v>2172</v>
      </c>
    </row>
    <row r="71" spans="1:8" s="2" customFormat="1" ht="19.5" customHeight="1">
      <c r="A71" s="18">
        <v>68</v>
      </c>
      <c r="B71" s="32" t="s">
        <v>23</v>
      </c>
      <c r="C71" s="32" t="s">
        <v>86</v>
      </c>
      <c r="D71" s="42" t="s">
        <v>119</v>
      </c>
      <c r="E71" s="40" t="s">
        <v>20</v>
      </c>
      <c r="F71" s="22">
        <v>1990</v>
      </c>
      <c r="G71" s="22">
        <v>182</v>
      </c>
      <c r="H71" s="23">
        <f t="shared" si="3"/>
        <v>2172</v>
      </c>
    </row>
    <row r="72" spans="1:8" s="2" customFormat="1" ht="19.5" customHeight="1">
      <c r="A72" s="18">
        <v>69</v>
      </c>
      <c r="B72" s="32" t="s">
        <v>23</v>
      </c>
      <c r="C72" s="32" t="s">
        <v>29</v>
      </c>
      <c r="D72" s="42" t="s">
        <v>120</v>
      </c>
      <c r="E72" s="40" t="s">
        <v>20</v>
      </c>
      <c r="F72" s="22">
        <v>1990</v>
      </c>
      <c r="G72" s="22">
        <v>182</v>
      </c>
      <c r="H72" s="23">
        <f t="shared" si="3"/>
        <v>2172</v>
      </c>
    </row>
    <row r="73" spans="1:8" s="2" customFormat="1" ht="19.5" customHeight="1">
      <c r="A73" s="18">
        <v>70</v>
      </c>
      <c r="B73" s="32" t="s">
        <v>23</v>
      </c>
      <c r="C73" s="32" t="s">
        <v>121</v>
      </c>
      <c r="D73" s="42" t="s">
        <v>122</v>
      </c>
      <c r="E73" s="40" t="s">
        <v>20</v>
      </c>
      <c r="F73" s="22">
        <v>1990</v>
      </c>
      <c r="G73" s="22">
        <v>182</v>
      </c>
      <c r="H73" s="23">
        <f t="shared" si="3"/>
        <v>2172</v>
      </c>
    </row>
    <row r="74" spans="1:8" s="2" customFormat="1" ht="19.5" customHeight="1">
      <c r="A74" s="18">
        <v>71</v>
      </c>
      <c r="B74" s="32" t="s">
        <v>33</v>
      </c>
      <c r="C74" s="32" t="s">
        <v>46</v>
      </c>
      <c r="D74" s="32" t="s">
        <v>123</v>
      </c>
      <c r="E74" s="40" t="s">
        <v>20</v>
      </c>
      <c r="F74" s="22">
        <v>1990</v>
      </c>
      <c r="G74" s="22">
        <v>182</v>
      </c>
      <c r="H74" s="23">
        <f aca="true" t="shared" si="4" ref="H74:H115">SUM(F74:G74)</f>
        <v>2172</v>
      </c>
    </row>
    <row r="75" spans="1:8" s="2" customFormat="1" ht="19.5" customHeight="1">
      <c r="A75" s="18">
        <v>72</v>
      </c>
      <c r="B75" s="32" t="s">
        <v>33</v>
      </c>
      <c r="C75" s="32" t="s">
        <v>36</v>
      </c>
      <c r="D75" s="32" t="s">
        <v>124</v>
      </c>
      <c r="E75" s="40" t="s">
        <v>20</v>
      </c>
      <c r="F75" s="22">
        <v>1990</v>
      </c>
      <c r="G75" s="22">
        <v>182</v>
      </c>
      <c r="H75" s="23">
        <f t="shared" si="4"/>
        <v>2172</v>
      </c>
    </row>
    <row r="76" spans="1:8" s="2" customFormat="1" ht="19.5" customHeight="1">
      <c r="A76" s="18">
        <v>73</v>
      </c>
      <c r="B76" s="32" t="s">
        <v>33</v>
      </c>
      <c r="C76" s="32" t="s">
        <v>42</v>
      </c>
      <c r="D76" s="32" t="s">
        <v>125</v>
      </c>
      <c r="E76" s="40" t="s">
        <v>20</v>
      </c>
      <c r="F76" s="22">
        <v>1990</v>
      </c>
      <c r="G76" s="22">
        <v>182</v>
      </c>
      <c r="H76" s="23">
        <f t="shared" si="4"/>
        <v>2172</v>
      </c>
    </row>
    <row r="77" spans="1:8" s="2" customFormat="1" ht="19.5" customHeight="1">
      <c r="A77" s="18">
        <v>74</v>
      </c>
      <c r="B77" s="32" t="s">
        <v>33</v>
      </c>
      <c r="C77" s="32" t="s">
        <v>50</v>
      </c>
      <c r="D77" s="32" t="s">
        <v>126</v>
      </c>
      <c r="E77" s="40" t="s">
        <v>20</v>
      </c>
      <c r="F77" s="22">
        <v>1990</v>
      </c>
      <c r="G77" s="22">
        <v>182</v>
      </c>
      <c r="H77" s="23">
        <f t="shared" si="4"/>
        <v>2172</v>
      </c>
    </row>
    <row r="78" spans="1:8" s="2" customFormat="1" ht="19.5" customHeight="1">
      <c r="A78" s="18">
        <v>75</v>
      </c>
      <c r="B78" s="32" t="s">
        <v>33</v>
      </c>
      <c r="C78" s="32" t="s">
        <v>38</v>
      </c>
      <c r="D78" s="32" t="s">
        <v>127</v>
      </c>
      <c r="E78" s="40" t="s">
        <v>20</v>
      </c>
      <c r="F78" s="22">
        <v>1990</v>
      </c>
      <c r="G78" s="22">
        <v>182</v>
      </c>
      <c r="H78" s="23">
        <f t="shared" si="4"/>
        <v>2172</v>
      </c>
    </row>
    <row r="79" spans="1:8" s="2" customFormat="1" ht="19.5" customHeight="1">
      <c r="A79" s="18">
        <v>76</v>
      </c>
      <c r="B79" s="32" t="s">
        <v>33</v>
      </c>
      <c r="C79" s="32" t="s">
        <v>93</v>
      </c>
      <c r="D79" s="32" t="s">
        <v>128</v>
      </c>
      <c r="E79" s="40" t="s">
        <v>20</v>
      </c>
      <c r="F79" s="22">
        <v>1990</v>
      </c>
      <c r="G79" s="22">
        <v>182</v>
      </c>
      <c r="H79" s="23">
        <f t="shared" si="4"/>
        <v>2172</v>
      </c>
    </row>
    <row r="80" spans="1:8" s="2" customFormat="1" ht="19.5" customHeight="1">
      <c r="A80" s="18">
        <v>77</v>
      </c>
      <c r="B80" s="32" t="s">
        <v>33</v>
      </c>
      <c r="C80" s="32" t="s">
        <v>93</v>
      </c>
      <c r="D80" s="32" t="s">
        <v>129</v>
      </c>
      <c r="E80" s="36" t="s">
        <v>17</v>
      </c>
      <c r="F80" s="22">
        <v>1990</v>
      </c>
      <c r="G80" s="22">
        <v>182</v>
      </c>
      <c r="H80" s="23">
        <f t="shared" si="4"/>
        <v>2172</v>
      </c>
    </row>
    <row r="81" spans="1:8" s="2" customFormat="1" ht="19.5" customHeight="1">
      <c r="A81" s="18">
        <v>78</v>
      </c>
      <c r="B81" s="32" t="s">
        <v>33</v>
      </c>
      <c r="C81" s="32" t="s">
        <v>44</v>
      </c>
      <c r="D81" s="32" t="s">
        <v>130</v>
      </c>
      <c r="E81" s="40" t="s">
        <v>20</v>
      </c>
      <c r="F81" s="22">
        <v>1990</v>
      </c>
      <c r="G81" s="22">
        <v>182</v>
      </c>
      <c r="H81" s="23">
        <f t="shared" si="4"/>
        <v>2172</v>
      </c>
    </row>
    <row r="82" spans="1:8" s="2" customFormat="1" ht="19.5" customHeight="1">
      <c r="A82" s="18">
        <v>79</v>
      </c>
      <c r="B82" s="32" t="s">
        <v>33</v>
      </c>
      <c r="C82" s="32" t="s">
        <v>52</v>
      </c>
      <c r="D82" s="32" t="s">
        <v>131</v>
      </c>
      <c r="E82" s="40" t="s">
        <v>20</v>
      </c>
      <c r="F82" s="22">
        <v>1990</v>
      </c>
      <c r="G82" s="22">
        <v>182</v>
      </c>
      <c r="H82" s="23">
        <f t="shared" si="4"/>
        <v>2172</v>
      </c>
    </row>
    <row r="83" spans="1:8" s="2" customFormat="1" ht="19.5" customHeight="1">
      <c r="A83" s="18">
        <v>80</v>
      </c>
      <c r="B83" s="32" t="s">
        <v>33</v>
      </c>
      <c r="C83" s="32" t="s">
        <v>34</v>
      </c>
      <c r="D83" s="32" t="s">
        <v>132</v>
      </c>
      <c r="E83" s="40" t="s">
        <v>20</v>
      </c>
      <c r="F83" s="22">
        <v>1990</v>
      </c>
      <c r="G83" s="22">
        <v>182</v>
      </c>
      <c r="H83" s="23">
        <f t="shared" si="4"/>
        <v>2172</v>
      </c>
    </row>
    <row r="84" spans="1:8" s="2" customFormat="1" ht="19.5" customHeight="1">
      <c r="A84" s="18">
        <v>81</v>
      </c>
      <c r="B84" s="32" t="s">
        <v>55</v>
      </c>
      <c r="C84" s="32" t="s">
        <v>58</v>
      </c>
      <c r="D84" s="32" t="s">
        <v>133</v>
      </c>
      <c r="E84" s="40" t="s">
        <v>20</v>
      </c>
      <c r="F84" s="43">
        <v>995</v>
      </c>
      <c r="G84" s="22">
        <v>91</v>
      </c>
      <c r="H84" s="23">
        <f t="shared" si="4"/>
        <v>1086</v>
      </c>
    </row>
    <row r="85" spans="1:8" s="2" customFormat="1" ht="19.5" customHeight="1">
      <c r="A85" s="18">
        <v>82</v>
      </c>
      <c r="B85" s="32" t="s">
        <v>55</v>
      </c>
      <c r="C85" s="32" t="s">
        <v>58</v>
      </c>
      <c r="D85" s="32" t="s">
        <v>134</v>
      </c>
      <c r="E85" s="40" t="s">
        <v>20</v>
      </c>
      <c r="F85" s="43">
        <v>995</v>
      </c>
      <c r="G85" s="22">
        <v>91</v>
      </c>
      <c r="H85" s="23">
        <f t="shared" si="4"/>
        <v>1086</v>
      </c>
    </row>
    <row r="86" spans="1:8" s="2" customFormat="1" ht="19.5" customHeight="1">
      <c r="A86" s="18">
        <v>83</v>
      </c>
      <c r="B86" s="32" t="s">
        <v>55</v>
      </c>
      <c r="C86" s="32" t="s">
        <v>58</v>
      </c>
      <c r="D86" s="41" t="s">
        <v>135</v>
      </c>
      <c r="E86" s="40" t="s">
        <v>20</v>
      </c>
      <c r="F86" s="43">
        <f>995/21.75*7</f>
        <v>320.2298850574712</v>
      </c>
      <c r="G86" s="22">
        <f>91/21.75*7</f>
        <v>29.287356321839077</v>
      </c>
      <c r="H86" s="23">
        <f t="shared" si="4"/>
        <v>349.5172413793103</v>
      </c>
    </row>
    <row r="87" spans="1:8" s="2" customFormat="1" ht="19.5" customHeight="1">
      <c r="A87" s="18">
        <v>84</v>
      </c>
      <c r="B87" s="32" t="s">
        <v>55</v>
      </c>
      <c r="C87" s="32" t="s">
        <v>58</v>
      </c>
      <c r="D87" s="32" t="s">
        <v>136</v>
      </c>
      <c r="E87" s="40" t="s">
        <v>20</v>
      </c>
      <c r="F87" s="43">
        <v>995</v>
      </c>
      <c r="G87" s="22">
        <v>91</v>
      </c>
      <c r="H87" s="23">
        <f t="shared" si="4"/>
        <v>1086</v>
      </c>
    </row>
    <row r="88" spans="1:8" s="2" customFormat="1" ht="19.5" customHeight="1">
      <c r="A88" s="18">
        <v>85</v>
      </c>
      <c r="B88" s="32" t="s">
        <v>55</v>
      </c>
      <c r="C88" s="32" t="s">
        <v>58</v>
      </c>
      <c r="D88" s="32" t="s">
        <v>137</v>
      </c>
      <c r="E88" s="36" t="s">
        <v>49</v>
      </c>
      <c r="F88" s="22">
        <v>1990</v>
      </c>
      <c r="G88" s="22">
        <v>182</v>
      </c>
      <c r="H88" s="23">
        <f t="shared" si="4"/>
        <v>2172</v>
      </c>
    </row>
    <row r="89" spans="1:8" s="2" customFormat="1" ht="19.5" customHeight="1">
      <c r="A89" s="18">
        <v>86</v>
      </c>
      <c r="B89" s="32" t="s">
        <v>55</v>
      </c>
      <c r="C89" s="32" t="s">
        <v>58</v>
      </c>
      <c r="D89" s="32" t="s">
        <v>138</v>
      </c>
      <c r="E89" s="36" t="s">
        <v>98</v>
      </c>
      <c r="F89" s="22">
        <v>1990</v>
      </c>
      <c r="G89" s="22">
        <v>182</v>
      </c>
      <c r="H89" s="23">
        <f t="shared" si="4"/>
        <v>2172</v>
      </c>
    </row>
    <row r="90" spans="1:8" s="2" customFormat="1" ht="19.5" customHeight="1">
      <c r="A90" s="18">
        <v>87</v>
      </c>
      <c r="B90" s="32" t="s">
        <v>55</v>
      </c>
      <c r="C90" s="32" t="s">
        <v>70</v>
      </c>
      <c r="D90" s="32" t="s">
        <v>139</v>
      </c>
      <c r="E90" s="40" t="s">
        <v>20</v>
      </c>
      <c r="F90" s="43">
        <v>995</v>
      </c>
      <c r="G90" s="22">
        <v>91</v>
      </c>
      <c r="H90" s="23">
        <f t="shared" si="4"/>
        <v>1086</v>
      </c>
    </row>
    <row r="91" spans="1:8" s="2" customFormat="1" ht="19.5" customHeight="1">
      <c r="A91" s="18">
        <v>88</v>
      </c>
      <c r="B91" s="32" t="s">
        <v>55</v>
      </c>
      <c r="C91" s="32" t="s">
        <v>70</v>
      </c>
      <c r="D91" s="32" t="s">
        <v>140</v>
      </c>
      <c r="E91" s="40" t="s">
        <v>20</v>
      </c>
      <c r="F91" s="43">
        <v>995</v>
      </c>
      <c r="G91" s="22">
        <v>91</v>
      </c>
      <c r="H91" s="23">
        <f t="shared" si="4"/>
        <v>1086</v>
      </c>
    </row>
    <row r="92" spans="1:8" s="2" customFormat="1" ht="19.5" customHeight="1">
      <c r="A92" s="18">
        <v>89</v>
      </c>
      <c r="B92" s="32" t="s">
        <v>55</v>
      </c>
      <c r="C92" s="32" t="s">
        <v>70</v>
      </c>
      <c r="D92" s="32" t="s">
        <v>141</v>
      </c>
      <c r="E92" s="40" t="s">
        <v>17</v>
      </c>
      <c r="F92" s="43">
        <v>1990</v>
      </c>
      <c r="G92" s="22">
        <v>182</v>
      </c>
      <c r="H92" s="23">
        <f t="shared" si="4"/>
        <v>2172</v>
      </c>
    </row>
    <row r="93" spans="1:8" s="2" customFormat="1" ht="19.5" customHeight="1">
      <c r="A93" s="18">
        <v>90</v>
      </c>
      <c r="B93" s="32" t="s">
        <v>55</v>
      </c>
      <c r="C93" s="32" t="s">
        <v>70</v>
      </c>
      <c r="D93" s="32" t="s">
        <v>68</v>
      </c>
      <c r="E93" s="44" t="s">
        <v>49</v>
      </c>
      <c r="F93" s="43">
        <v>1990</v>
      </c>
      <c r="G93" s="22">
        <v>182</v>
      </c>
      <c r="H93" s="23">
        <f t="shared" si="4"/>
        <v>2172</v>
      </c>
    </row>
    <row r="94" spans="1:8" s="2" customFormat="1" ht="19.5" customHeight="1">
      <c r="A94" s="18">
        <v>91</v>
      </c>
      <c r="B94" s="32" t="s">
        <v>55</v>
      </c>
      <c r="C94" s="32" t="s">
        <v>72</v>
      </c>
      <c r="D94" s="32" t="s">
        <v>142</v>
      </c>
      <c r="E94" s="40" t="s">
        <v>20</v>
      </c>
      <c r="F94" s="43">
        <v>1990</v>
      </c>
      <c r="G94" s="22">
        <v>182</v>
      </c>
      <c r="H94" s="23">
        <f t="shared" si="4"/>
        <v>2172</v>
      </c>
    </row>
    <row r="95" spans="1:8" s="2" customFormat="1" ht="19.5" customHeight="1">
      <c r="A95" s="18">
        <v>92</v>
      </c>
      <c r="B95" s="32" t="s">
        <v>55</v>
      </c>
      <c r="C95" s="32" t="s">
        <v>72</v>
      </c>
      <c r="D95" s="32" t="s">
        <v>143</v>
      </c>
      <c r="E95" s="44" t="s">
        <v>49</v>
      </c>
      <c r="F95" s="43">
        <v>1990</v>
      </c>
      <c r="G95" s="22">
        <v>182</v>
      </c>
      <c r="H95" s="23">
        <f t="shared" si="4"/>
        <v>2172</v>
      </c>
    </row>
    <row r="96" spans="1:8" s="2" customFormat="1" ht="19.5" customHeight="1">
      <c r="A96" s="18">
        <v>93</v>
      </c>
      <c r="B96" s="32" t="s">
        <v>55</v>
      </c>
      <c r="C96" s="32" t="s">
        <v>108</v>
      </c>
      <c r="D96" s="32" t="s">
        <v>144</v>
      </c>
      <c r="E96" s="40" t="s">
        <v>20</v>
      </c>
      <c r="F96" s="43">
        <v>995</v>
      </c>
      <c r="G96" s="22">
        <v>91</v>
      </c>
      <c r="H96" s="23">
        <f t="shared" si="4"/>
        <v>1086</v>
      </c>
    </row>
    <row r="97" spans="1:8" s="2" customFormat="1" ht="19.5" customHeight="1">
      <c r="A97" s="18">
        <v>94</v>
      </c>
      <c r="B97" s="32" t="s">
        <v>55</v>
      </c>
      <c r="C97" s="32" t="s">
        <v>108</v>
      </c>
      <c r="D97" s="32" t="s">
        <v>145</v>
      </c>
      <c r="E97" s="36" t="s">
        <v>49</v>
      </c>
      <c r="F97" s="22">
        <v>1990</v>
      </c>
      <c r="G97" s="22">
        <v>182</v>
      </c>
      <c r="H97" s="23">
        <f t="shared" si="4"/>
        <v>2172</v>
      </c>
    </row>
    <row r="98" spans="1:8" s="2" customFormat="1" ht="19.5" customHeight="1">
      <c r="A98" s="18">
        <v>95</v>
      </c>
      <c r="B98" s="32" t="s">
        <v>55</v>
      </c>
      <c r="C98" s="32" t="s">
        <v>56</v>
      </c>
      <c r="D98" s="32" t="s">
        <v>146</v>
      </c>
      <c r="E98" s="40" t="s">
        <v>20</v>
      </c>
      <c r="F98" s="43">
        <v>995</v>
      </c>
      <c r="G98" s="22">
        <v>91</v>
      </c>
      <c r="H98" s="23">
        <f t="shared" si="4"/>
        <v>1086</v>
      </c>
    </row>
    <row r="99" spans="1:8" s="2" customFormat="1" ht="19.5" customHeight="1">
      <c r="A99" s="18">
        <v>96</v>
      </c>
      <c r="B99" s="32" t="s">
        <v>55</v>
      </c>
      <c r="C99" s="32" t="s">
        <v>56</v>
      </c>
      <c r="D99" s="32" t="s">
        <v>147</v>
      </c>
      <c r="E99" s="40" t="s">
        <v>20</v>
      </c>
      <c r="F99" s="43">
        <v>995</v>
      </c>
      <c r="G99" s="22">
        <v>91</v>
      </c>
      <c r="H99" s="23">
        <f t="shared" si="4"/>
        <v>1086</v>
      </c>
    </row>
    <row r="100" spans="1:8" s="2" customFormat="1" ht="19.5" customHeight="1">
      <c r="A100" s="18">
        <v>97</v>
      </c>
      <c r="B100" s="32" t="s">
        <v>55</v>
      </c>
      <c r="C100" s="32" t="s">
        <v>66</v>
      </c>
      <c r="D100" s="32" t="s">
        <v>148</v>
      </c>
      <c r="E100" s="40" t="s">
        <v>20</v>
      </c>
      <c r="F100" s="43">
        <v>995</v>
      </c>
      <c r="G100" s="22">
        <v>91</v>
      </c>
      <c r="H100" s="23">
        <f t="shared" si="4"/>
        <v>1086</v>
      </c>
    </row>
    <row r="101" spans="1:8" s="2" customFormat="1" ht="19.5" customHeight="1">
      <c r="A101" s="18">
        <v>98</v>
      </c>
      <c r="B101" s="32" t="s">
        <v>55</v>
      </c>
      <c r="C101" s="32" t="s">
        <v>66</v>
      </c>
      <c r="D101" s="32" t="s">
        <v>149</v>
      </c>
      <c r="E101" s="40" t="s">
        <v>20</v>
      </c>
      <c r="F101" s="43">
        <v>995</v>
      </c>
      <c r="G101" s="22">
        <v>91</v>
      </c>
      <c r="H101" s="23">
        <f t="shared" si="4"/>
        <v>1086</v>
      </c>
    </row>
    <row r="102" spans="1:8" s="2" customFormat="1" ht="19.5" customHeight="1">
      <c r="A102" s="18">
        <v>99</v>
      </c>
      <c r="B102" s="32" t="s">
        <v>55</v>
      </c>
      <c r="C102" s="32" t="s">
        <v>66</v>
      </c>
      <c r="D102" s="32" t="s">
        <v>150</v>
      </c>
      <c r="E102" s="40" t="s">
        <v>14</v>
      </c>
      <c r="F102" s="43">
        <v>1990</v>
      </c>
      <c r="G102" s="22">
        <v>182</v>
      </c>
      <c r="H102" s="23">
        <f t="shared" si="4"/>
        <v>2172</v>
      </c>
    </row>
    <row r="103" spans="1:8" s="2" customFormat="1" ht="19.5" customHeight="1">
      <c r="A103" s="18">
        <v>100</v>
      </c>
      <c r="B103" s="32" t="s">
        <v>55</v>
      </c>
      <c r="C103" s="32" t="s">
        <v>62</v>
      </c>
      <c r="D103" s="32" t="s">
        <v>151</v>
      </c>
      <c r="E103" s="40" t="s">
        <v>20</v>
      </c>
      <c r="F103" s="43">
        <v>995</v>
      </c>
      <c r="G103" s="22">
        <v>91</v>
      </c>
      <c r="H103" s="23">
        <f t="shared" si="4"/>
        <v>1086</v>
      </c>
    </row>
    <row r="104" spans="1:8" s="2" customFormat="1" ht="19.5" customHeight="1">
      <c r="A104" s="18">
        <v>101</v>
      </c>
      <c r="B104" s="32" t="s">
        <v>55</v>
      </c>
      <c r="C104" s="32" t="s">
        <v>62</v>
      </c>
      <c r="D104" s="32" t="s">
        <v>152</v>
      </c>
      <c r="E104" s="40" t="s">
        <v>20</v>
      </c>
      <c r="F104" s="43">
        <v>995</v>
      </c>
      <c r="G104" s="22">
        <v>91</v>
      </c>
      <c r="H104" s="23">
        <f t="shared" si="4"/>
        <v>1086</v>
      </c>
    </row>
    <row r="105" spans="1:8" s="2" customFormat="1" ht="19.5" customHeight="1">
      <c r="A105" s="18">
        <v>102</v>
      </c>
      <c r="B105" s="32" t="s">
        <v>55</v>
      </c>
      <c r="C105" s="32" t="s">
        <v>62</v>
      </c>
      <c r="D105" s="32" t="s">
        <v>153</v>
      </c>
      <c r="E105" s="40" t="s">
        <v>20</v>
      </c>
      <c r="F105" s="43">
        <v>1990</v>
      </c>
      <c r="G105" s="43">
        <v>182</v>
      </c>
      <c r="H105" s="23">
        <f t="shared" si="4"/>
        <v>2172</v>
      </c>
    </row>
    <row r="106" spans="1:8" s="2" customFormat="1" ht="19.5" customHeight="1">
      <c r="A106" s="18">
        <v>103</v>
      </c>
      <c r="B106" s="32" t="s">
        <v>55</v>
      </c>
      <c r="C106" s="32" t="s">
        <v>62</v>
      </c>
      <c r="D106" s="32" t="s">
        <v>154</v>
      </c>
      <c r="E106" s="44" t="s">
        <v>49</v>
      </c>
      <c r="F106" s="22">
        <v>1990</v>
      </c>
      <c r="G106" s="22">
        <v>182</v>
      </c>
      <c r="H106" s="23">
        <f t="shared" si="4"/>
        <v>2172</v>
      </c>
    </row>
    <row r="107" spans="1:8" s="2" customFormat="1" ht="19.5" customHeight="1">
      <c r="A107" s="18">
        <v>104</v>
      </c>
      <c r="B107" s="32" t="s">
        <v>55</v>
      </c>
      <c r="C107" s="32" t="s">
        <v>76</v>
      </c>
      <c r="D107" s="32" t="s">
        <v>155</v>
      </c>
      <c r="E107" s="40" t="s">
        <v>20</v>
      </c>
      <c r="F107" s="43">
        <v>995</v>
      </c>
      <c r="G107" s="43">
        <v>91</v>
      </c>
      <c r="H107" s="23">
        <f t="shared" si="4"/>
        <v>1086</v>
      </c>
    </row>
    <row r="108" spans="1:8" s="2" customFormat="1" ht="19.5" customHeight="1">
      <c r="A108" s="18">
        <v>105</v>
      </c>
      <c r="B108" s="32" t="s">
        <v>55</v>
      </c>
      <c r="C108" s="32" t="s">
        <v>76</v>
      </c>
      <c r="D108" s="32" t="s">
        <v>156</v>
      </c>
      <c r="E108" s="40" t="s">
        <v>20</v>
      </c>
      <c r="F108" s="43">
        <v>995</v>
      </c>
      <c r="G108" s="43">
        <v>91</v>
      </c>
      <c r="H108" s="23">
        <f t="shared" si="4"/>
        <v>1086</v>
      </c>
    </row>
    <row r="109" spans="1:8" s="2" customFormat="1" ht="19.5" customHeight="1">
      <c r="A109" s="18">
        <v>106</v>
      </c>
      <c r="B109" s="32" t="s">
        <v>55</v>
      </c>
      <c r="C109" s="32" t="s">
        <v>76</v>
      </c>
      <c r="D109" s="32" t="s">
        <v>157</v>
      </c>
      <c r="E109" s="40" t="s">
        <v>14</v>
      </c>
      <c r="F109" s="43">
        <v>1990</v>
      </c>
      <c r="G109" s="43">
        <v>182</v>
      </c>
      <c r="H109" s="23">
        <f t="shared" si="4"/>
        <v>2172</v>
      </c>
    </row>
    <row r="110" spans="1:8" s="2" customFormat="1" ht="19.5" customHeight="1">
      <c r="A110" s="18">
        <v>107</v>
      </c>
      <c r="B110" s="32" t="s">
        <v>55</v>
      </c>
      <c r="C110" s="32" t="s">
        <v>76</v>
      </c>
      <c r="D110" s="32" t="s">
        <v>158</v>
      </c>
      <c r="E110" s="36" t="s">
        <v>49</v>
      </c>
      <c r="F110" s="43">
        <v>1990</v>
      </c>
      <c r="G110" s="43">
        <v>182</v>
      </c>
      <c r="H110" s="23">
        <f t="shared" si="4"/>
        <v>2172</v>
      </c>
    </row>
    <row r="111" spans="1:8" s="2" customFormat="1" ht="19.5" customHeight="1">
      <c r="A111" s="18">
        <v>108</v>
      </c>
      <c r="B111" s="32" t="s">
        <v>55</v>
      </c>
      <c r="C111" s="32" t="s">
        <v>78</v>
      </c>
      <c r="D111" s="32" t="s">
        <v>159</v>
      </c>
      <c r="E111" s="34" t="s">
        <v>98</v>
      </c>
      <c r="F111" s="43">
        <v>1990</v>
      </c>
      <c r="G111" s="43">
        <v>182</v>
      </c>
      <c r="H111" s="23">
        <f t="shared" si="4"/>
        <v>2172</v>
      </c>
    </row>
    <row r="112" spans="1:8" s="2" customFormat="1" ht="19.5" customHeight="1">
      <c r="A112" s="18">
        <v>109</v>
      </c>
      <c r="B112" s="32" t="s">
        <v>55</v>
      </c>
      <c r="C112" s="32" t="s">
        <v>78</v>
      </c>
      <c r="D112" s="32" t="s">
        <v>160</v>
      </c>
      <c r="E112" s="34" t="s">
        <v>20</v>
      </c>
      <c r="F112" s="45">
        <v>995</v>
      </c>
      <c r="G112" s="46">
        <v>91</v>
      </c>
      <c r="H112" s="23">
        <f t="shared" si="4"/>
        <v>1086</v>
      </c>
    </row>
    <row r="113" spans="1:8" s="2" customFormat="1" ht="19.5" customHeight="1">
      <c r="A113" s="18">
        <v>110</v>
      </c>
      <c r="B113" s="32" t="s">
        <v>55</v>
      </c>
      <c r="C113" s="32" t="s">
        <v>78</v>
      </c>
      <c r="D113" s="32" t="s">
        <v>161</v>
      </c>
      <c r="E113" s="40" t="s">
        <v>20</v>
      </c>
      <c r="F113" s="47">
        <v>995</v>
      </c>
      <c r="G113" s="48">
        <v>91</v>
      </c>
      <c r="H113" s="23">
        <f t="shared" si="4"/>
        <v>1086</v>
      </c>
    </row>
    <row r="114" spans="1:8" s="2" customFormat="1" ht="19.5" customHeight="1">
      <c r="A114" s="18">
        <v>111</v>
      </c>
      <c r="B114" s="32" t="s">
        <v>55</v>
      </c>
      <c r="C114" s="32" t="s">
        <v>78</v>
      </c>
      <c r="D114" s="32" t="s">
        <v>162</v>
      </c>
      <c r="E114" s="40" t="s">
        <v>20</v>
      </c>
      <c r="F114" s="47">
        <v>995</v>
      </c>
      <c r="G114" s="48">
        <v>91</v>
      </c>
      <c r="H114" s="23">
        <f t="shared" si="4"/>
        <v>1086</v>
      </c>
    </row>
    <row r="115" spans="1:8" s="2" customFormat="1" ht="19.5" customHeight="1">
      <c r="A115" s="18">
        <v>112</v>
      </c>
      <c r="B115" s="32" t="s">
        <v>55</v>
      </c>
      <c r="C115" s="32" t="s">
        <v>78</v>
      </c>
      <c r="D115" s="32" t="s">
        <v>163</v>
      </c>
      <c r="E115" s="40" t="s">
        <v>20</v>
      </c>
      <c r="F115" s="47">
        <v>995</v>
      </c>
      <c r="G115" s="48">
        <v>91</v>
      </c>
      <c r="H115" s="23">
        <f t="shared" si="4"/>
        <v>1086</v>
      </c>
    </row>
    <row r="116" spans="1:8" s="3" customFormat="1" ht="19.5" customHeight="1">
      <c r="A116" s="49" t="s">
        <v>164</v>
      </c>
      <c r="B116" s="50"/>
      <c r="C116" s="50"/>
      <c r="D116" s="50"/>
      <c r="E116" s="4"/>
      <c r="F116" s="51">
        <f>SUM(F4:F115)</f>
        <v>200852.75862068965</v>
      </c>
      <c r="G116" s="51">
        <f>SUM(G4:G115)</f>
        <v>18369.448275862072</v>
      </c>
      <c r="H116" s="52">
        <f>SUM(H4:H115)</f>
        <v>219222.2068965517</v>
      </c>
    </row>
  </sheetData>
  <sheetProtection/>
  <autoFilter ref="A3:H116"/>
  <mergeCells count="3">
    <mergeCell ref="A1:H1"/>
    <mergeCell ref="A2:D2"/>
    <mergeCell ref="A116:D116"/>
  </mergeCells>
  <printOptions/>
  <pageMargins left="0.4330708661417323" right="0.1968503937007874" top="0.6692913385826772" bottom="0.7480314960629921" header="0.5118110236220472" footer="0.5118110236220472"/>
  <pageSetup horizontalDpi="600" verticalDpi="600" orientation="portrait" paperSize="9" scale="5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2022-08-02T08:47:34Z</cp:lastPrinted>
  <dcterms:created xsi:type="dcterms:W3CDTF">1996-12-17T01:32:42Z</dcterms:created>
  <dcterms:modified xsi:type="dcterms:W3CDTF">2024-01-02T08:09:18Z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4196F40F88AC47B5A073478B5CC9058B_13</vt:lpwstr>
  </property>
</Properties>
</file>